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rmatsumoto２\Desktop\R8協力隊募集業務プロポーザル関係\"/>
    </mc:Choice>
  </mc:AlternateContent>
  <xr:revisionPtr revIDLastSave="0" documentId="13_ncr:1_{35CEDBEF-856F-4385-BC8A-D1FE3C8A9109}" xr6:coauthVersionLast="47" xr6:coauthVersionMax="47" xr10:uidLastSave="{00000000-0000-0000-0000-000000000000}"/>
  <bookViews>
    <workbookView xWindow="-120" yWindow="-120" windowWidth="29040" windowHeight="15720" xr2:uid="{00000000-000D-0000-FFFF-FFFF00000000}"/>
  </bookViews>
  <sheets>
    <sheet name="参考見積書" sheetId="1" r:id="rId1"/>
  </sheets>
  <definedNames>
    <definedName name="_xlnm.Print_Area" localSheetId="0">参考見積書!$A$1:$F$41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 l="1"/>
  <c r="C40" i="1"/>
  <c r="C17" i="1"/>
  <c r="C16" i="1"/>
  <c r="C18" i="1" s="1"/>
  <c r="C19" i="1" s="1"/>
  <c r="C20" i="1" l="1"/>
  <c r="C11" i="1" l="1"/>
  <c r="B12" i="1" l="1"/>
  <c r="D12" i="1"/>
</calcChain>
</file>

<file path=xl/sharedStrings.xml><?xml version="1.0" encoding="utf-8"?>
<sst xmlns="http://schemas.openxmlformats.org/spreadsheetml/2006/main" count="59" uniqueCount="40">
  <si>
    <t>参考見積書</t>
    <rPh sb="0" eb="2">
      <t>サンコウ</t>
    </rPh>
    <rPh sb="2" eb="5">
      <t>ミツモリショ</t>
    </rPh>
    <phoneticPr fontId="3"/>
  </si>
  <si>
    <t>商号又は名称：</t>
    <rPh sb="0" eb="2">
      <t>ショウゴウ</t>
    </rPh>
    <rPh sb="2" eb="3">
      <t>マタ</t>
    </rPh>
    <rPh sb="4" eb="6">
      <t>メイショウ</t>
    </rPh>
    <phoneticPr fontId="3"/>
  </si>
  <si>
    <t>見積合計額</t>
    <rPh sb="0" eb="2">
      <t>ミツ</t>
    </rPh>
    <rPh sb="2" eb="4">
      <t>ゴウケイ</t>
    </rPh>
    <rPh sb="4" eb="5">
      <t>ガク</t>
    </rPh>
    <phoneticPr fontId="3"/>
  </si>
  <si>
    <t>円</t>
    <rPh sb="0" eb="1">
      <t>エン</t>
    </rPh>
    <phoneticPr fontId="3"/>
  </si>
  <si>
    <t>　業務委託料における各業務の内訳をお示しください。</t>
    <rPh sb="1" eb="6">
      <t>ギョウムイタクリョウ</t>
    </rPh>
    <rPh sb="10" eb="13">
      <t>カクギョウム</t>
    </rPh>
    <rPh sb="14" eb="16">
      <t>ウチワケ</t>
    </rPh>
    <rPh sb="18" eb="19">
      <t>シメ</t>
    </rPh>
    <phoneticPr fontId="3"/>
  </si>
  <si>
    <t>項　目</t>
    <rPh sb="0" eb="1">
      <t>コウ</t>
    </rPh>
    <rPh sb="2" eb="3">
      <t>メ</t>
    </rPh>
    <phoneticPr fontId="3"/>
  </si>
  <si>
    <t>金　額</t>
    <rPh sb="0" eb="1">
      <t>カネ</t>
    </rPh>
    <rPh sb="2" eb="3">
      <t>ガク</t>
    </rPh>
    <phoneticPr fontId="3"/>
  </si>
  <si>
    <t>備　考</t>
    <rPh sb="0" eb="1">
      <t>ビ</t>
    </rPh>
    <rPh sb="2" eb="3">
      <t>コウ</t>
    </rPh>
    <phoneticPr fontId="3"/>
  </si>
  <si>
    <t>消費税（１０％対象）</t>
    <rPh sb="0" eb="3">
      <t>ショウヒゼイ</t>
    </rPh>
    <rPh sb="7" eb="9">
      <t>タイショウ</t>
    </rPh>
    <phoneticPr fontId="3"/>
  </si>
  <si>
    <t>≪参考≫</t>
    <rPh sb="1" eb="3">
      <t>サンコウ</t>
    </rPh>
    <phoneticPr fontId="3"/>
  </si>
  <si>
    <t>喜茂別町長　林　　　己　人　　様</t>
    <rPh sb="0" eb="4">
      <t>キモベツチョウ</t>
    </rPh>
    <rPh sb="4" eb="5">
      <t>チョウ</t>
    </rPh>
    <rPh sb="6" eb="7">
      <t>ハヤシ</t>
    </rPh>
    <rPh sb="10" eb="11">
      <t>オノレ</t>
    </rPh>
    <rPh sb="12" eb="13">
      <t>ヒト</t>
    </rPh>
    <rPh sb="15" eb="16">
      <t>サマ</t>
    </rPh>
    <phoneticPr fontId="3"/>
  </si>
  <si>
    <t>　【喜茂別町地域おこし協力隊募集支援業務】</t>
    <rPh sb="2" eb="6">
      <t>キモベツチョウ</t>
    </rPh>
    <rPh sb="6" eb="8">
      <t>チイキ</t>
    </rPh>
    <rPh sb="11" eb="14">
      <t>キョウリョクタイ</t>
    </rPh>
    <rPh sb="14" eb="16">
      <t>ボシュウ</t>
    </rPh>
    <rPh sb="16" eb="18">
      <t>シエン</t>
    </rPh>
    <rPh sb="18" eb="20">
      <t>ギョウム</t>
    </rPh>
    <phoneticPr fontId="3"/>
  </si>
  <si>
    <t>　仕様書で示した以外で御社で提案可能な業務があればご記入ください。</t>
    <rPh sb="1" eb="4">
      <t>シヨウショ</t>
    </rPh>
    <rPh sb="5" eb="6">
      <t>シメ</t>
    </rPh>
    <rPh sb="8" eb="10">
      <t>イガイ</t>
    </rPh>
    <rPh sb="11" eb="13">
      <t>オンシャ</t>
    </rPh>
    <rPh sb="14" eb="16">
      <t>テイアン</t>
    </rPh>
    <rPh sb="16" eb="18">
      <t>カノウ</t>
    </rPh>
    <rPh sb="19" eb="21">
      <t>ギョウム</t>
    </rPh>
    <rPh sb="26" eb="28">
      <t>キニュウ</t>
    </rPh>
    <phoneticPr fontId="3"/>
  </si>
  <si>
    <t>印</t>
    <rPh sb="0" eb="1">
      <t>イン</t>
    </rPh>
    <phoneticPr fontId="3"/>
  </si>
  <si>
    <t>代表者職氏名：</t>
    <rPh sb="0" eb="3">
      <t>ダイヒョウシャ</t>
    </rPh>
    <rPh sb="3" eb="4">
      <t>ショク</t>
    </rPh>
    <rPh sb="4" eb="6">
      <t>シメイ</t>
    </rPh>
    <phoneticPr fontId="3"/>
  </si>
  <si>
    <t>令和　　年　　月　　日</t>
    <phoneticPr fontId="3"/>
  </si>
  <si>
    <t>所在地：北海道喜茂別町</t>
    <rPh sb="0" eb="3">
      <t>ショザイチ</t>
    </rPh>
    <rPh sb="4" eb="7">
      <t>ホッカイドウ</t>
    </rPh>
    <rPh sb="7" eb="11">
      <t>キモベツチョウ</t>
    </rPh>
    <phoneticPr fontId="3"/>
  </si>
  <si>
    <t>円（税込み）</t>
    <rPh sb="0" eb="1">
      <t>エン</t>
    </rPh>
    <rPh sb="2" eb="4">
      <t>ゼイコ</t>
    </rPh>
    <phoneticPr fontId="3"/>
  </si>
  <si>
    <t>業　務</t>
    <rPh sb="0" eb="1">
      <t>ゴウ</t>
    </rPh>
    <rPh sb="2" eb="3">
      <t>ツトム</t>
    </rPh>
    <phoneticPr fontId="3"/>
  </si>
  <si>
    <t>詳　細</t>
    <rPh sb="0" eb="1">
      <t>ショウ</t>
    </rPh>
    <rPh sb="2" eb="3">
      <t>ホソ</t>
    </rPh>
    <phoneticPr fontId="3"/>
  </si>
  <si>
    <t>≪内訳≫</t>
    <rPh sb="1" eb="3">
      <t>ウチワケ</t>
    </rPh>
    <phoneticPr fontId="3"/>
  </si>
  <si>
    <t>小　計　②</t>
    <rPh sb="0" eb="1">
      <t>ショウ</t>
    </rPh>
    <rPh sb="2" eb="3">
      <t>ケイ</t>
    </rPh>
    <phoneticPr fontId="3"/>
  </si>
  <si>
    <t>小　計　①</t>
    <rPh sb="0" eb="1">
      <t>ショウ</t>
    </rPh>
    <rPh sb="2" eb="3">
      <t>ケイ</t>
    </rPh>
    <phoneticPr fontId="3"/>
  </si>
  <si>
    <t>①　仕様書業務</t>
    <rPh sb="2" eb="5">
      <t>シヨウショ</t>
    </rPh>
    <rPh sb="5" eb="7">
      <t>ギョウム</t>
    </rPh>
    <phoneticPr fontId="3"/>
  </si>
  <si>
    <t>②　提案業務</t>
    <rPh sb="2" eb="4">
      <t>テイアン</t>
    </rPh>
    <rPh sb="4" eb="6">
      <t>ギョウム</t>
    </rPh>
    <phoneticPr fontId="3"/>
  </si>
  <si>
    <t>単　価　（税　抜）</t>
    <rPh sb="0" eb="1">
      <t>タン</t>
    </rPh>
    <rPh sb="2" eb="3">
      <t>アタイ</t>
    </rPh>
    <rPh sb="5" eb="6">
      <t>ゼイ</t>
    </rPh>
    <rPh sb="7" eb="8">
      <t>ヌ</t>
    </rPh>
    <phoneticPr fontId="3"/>
  </si>
  <si>
    <t>計（税抜）</t>
    <rPh sb="0" eb="1">
      <t>ケイ</t>
    </rPh>
    <rPh sb="2" eb="4">
      <t>ゼイヌ</t>
    </rPh>
    <phoneticPr fontId="3"/>
  </si>
  <si>
    <t>合計（税込）</t>
    <rPh sb="0" eb="2">
      <t>ゴウケイ</t>
    </rPh>
    <rPh sb="1" eb="2">
      <t>ケイ</t>
    </rPh>
    <rPh sb="3" eb="5">
      <t>ゼイコ</t>
    </rPh>
    <phoneticPr fontId="3"/>
  </si>
  <si>
    <t>10,000円未満切り捨て</t>
    <rPh sb="6" eb="7">
      <t>エン</t>
    </rPh>
    <rPh sb="7" eb="9">
      <t>ミマン</t>
    </rPh>
    <rPh sb="9" eb="10">
      <t>キ</t>
    </rPh>
    <rPh sb="11" eb="12">
      <t>ス</t>
    </rPh>
    <phoneticPr fontId="3"/>
  </si>
  <si>
    <t>10,000円未満切り捨て</t>
    <phoneticPr fontId="3"/>
  </si>
  <si>
    <t>　⑴　地域おこし協力隊募集に係る移住相談業務</t>
    <rPh sb="3" eb="5">
      <t>チイキ</t>
    </rPh>
    <rPh sb="8" eb="11">
      <t>キョウリョクタイ</t>
    </rPh>
    <rPh sb="11" eb="13">
      <t>ボシュウ</t>
    </rPh>
    <rPh sb="14" eb="15">
      <t>カカ</t>
    </rPh>
    <rPh sb="16" eb="18">
      <t>イジュウ</t>
    </rPh>
    <rPh sb="18" eb="20">
      <t>ソウダン</t>
    </rPh>
    <rPh sb="20" eb="22">
      <t>ギョウム</t>
    </rPh>
    <phoneticPr fontId="3"/>
  </si>
  <si>
    <t>　⑵　「きもべつ関わりかた相談窓口」の運用・維持管理業務</t>
    <rPh sb="8" eb="9">
      <t>カカ</t>
    </rPh>
    <rPh sb="13" eb="15">
      <t>ソウダン</t>
    </rPh>
    <rPh sb="15" eb="17">
      <t>マドグチ</t>
    </rPh>
    <rPh sb="19" eb="21">
      <t>ウンヨウ</t>
    </rPh>
    <rPh sb="22" eb="24">
      <t>イジ</t>
    </rPh>
    <rPh sb="24" eb="26">
      <t>カンリ</t>
    </rPh>
    <rPh sb="26" eb="28">
      <t>ギョウム</t>
    </rPh>
    <phoneticPr fontId="3"/>
  </si>
  <si>
    <t>　⑶　移住相談イベントへの出展に係る業務</t>
    <rPh sb="16" eb="17">
      <t>カカ</t>
    </rPh>
    <rPh sb="18" eb="20">
      <t>ギョウム</t>
    </rPh>
    <phoneticPr fontId="3"/>
  </si>
  <si>
    <t>　⑷　地域おこし協力隊活動報告会の実施サポート</t>
    <rPh sb="3" eb="5">
      <t>チイキ</t>
    </rPh>
    <rPh sb="8" eb="11">
      <t>キョウリョクタイ</t>
    </rPh>
    <rPh sb="11" eb="13">
      <t>カツドウ</t>
    </rPh>
    <rPh sb="13" eb="16">
      <t>ホウコクカイ</t>
    </rPh>
    <rPh sb="17" eb="19">
      <t>ジッシ</t>
    </rPh>
    <phoneticPr fontId="3"/>
  </si>
  <si>
    <t>　⑸　関係調整及び伴走支援業務</t>
    <rPh sb="3" eb="5">
      <t>カンケイ</t>
    </rPh>
    <rPh sb="5" eb="7">
      <t>チョウセイ</t>
    </rPh>
    <rPh sb="7" eb="8">
      <t>オヨ</t>
    </rPh>
    <rPh sb="9" eb="11">
      <t>バンソウ</t>
    </rPh>
    <rPh sb="11" eb="13">
      <t>シエン</t>
    </rPh>
    <rPh sb="13" eb="15">
      <t>ギョウム</t>
    </rPh>
    <phoneticPr fontId="3"/>
  </si>
  <si>
    <t>　⑹　業務報告及び成果整理</t>
    <rPh sb="3" eb="5">
      <t>ギョウム</t>
    </rPh>
    <rPh sb="5" eb="7">
      <t>ホウコク</t>
    </rPh>
    <rPh sb="7" eb="8">
      <t>オヨ</t>
    </rPh>
    <rPh sb="9" eb="11">
      <t>セイカ</t>
    </rPh>
    <rPh sb="11" eb="13">
      <t>セイリ</t>
    </rPh>
    <phoneticPr fontId="3"/>
  </si>
  <si>
    <t xml:space="preserve"> （例）地域おこし協力隊および移住検討者向けＳＮＳ動画ＰＲ業務</t>
    <rPh sb="2" eb="3">
      <t>レイ</t>
    </rPh>
    <rPh sb="4" eb="6">
      <t>チイキ</t>
    </rPh>
    <rPh sb="9" eb="12">
      <t>キョウリョクタイ</t>
    </rPh>
    <rPh sb="15" eb="17">
      <t>イジュウ</t>
    </rPh>
    <rPh sb="17" eb="19">
      <t>ケントウ</t>
    </rPh>
    <rPh sb="19" eb="20">
      <t>シャ</t>
    </rPh>
    <rPh sb="20" eb="21">
      <t>ム</t>
    </rPh>
    <rPh sb="25" eb="27">
      <t>ドウガ</t>
    </rPh>
    <rPh sb="29" eb="31">
      <t>ギョウム</t>
    </rPh>
    <phoneticPr fontId="3"/>
  </si>
  <si>
    <t>点（上限 20点）</t>
    <rPh sb="0" eb="1">
      <t>テン</t>
    </rPh>
    <phoneticPr fontId="3"/>
  </si>
  <si>
    <t>ＳＮＳ用ショート動画を作成し、発信する。
数値目標：インプレッション数○○</t>
    <rPh sb="3" eb="4">
      <t>ヨウ</t>
    </rPh>
    <rPh sb="8" eb="10">
      <t>ドウガ</t>
    </rPh>
    <rPh sb="11" eb="13">
      <t>サクセイ</t>
    </rPh>
    <rPh sb="15" eb="17">
      <t>ハッシン</t>
    </rPh>
    <rPh sb="21" eb="23">
      <t>スウチ</t>
    </rPh>
    <rPh sb="23" eb="25">
      <t>モクヒョウ</t>
    </rPh>
    <rPh sb="34" eb="35">
      <t>スウ</t>
    </rPh>
    <phoneticPr fontId="3"/>
  </si>
  <si>
    <t>様式 4</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</si>
</sst>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件&quot;"/>
    <numFmt numFmtId="177" formatCode="#,##0_);[Red]\(#,##0\)"/>
  </numFmts>
  <fonts count="29" x14ac:knownFonts="1">
    <font>
      <sz val="11"/>
      <color theme="1"/>
      <name val="ＭＳ Ｐゴシック"/>
      <family val="2"/>
      <charset val="128"/>
      <scheme val="minor"/>
    </font>
    <font>
      <sz val="11"/>
      <color theme="1"/>
      <name val="ＭＳ Ｐゴシック"/>
      <family val="2"/>
      <charset val="128"/>
      <scheme val="minor"/>
    </font>
    <font>
      <sz val="22"/>
      <color theme="1"/>
      <name val="BIZ UDPゴシック"/>
      <family val="3"/>
      <charset val="128"/>
    </font>
    <font>
      <sz val="6"/>
      <name val="ＭＳ Ｐゴシック"/>
      <family val="2"/>
      <charset val="128"/>
      <scheme val="minor"/>
    </font>
    <font>
      <sz val="11"/>
      <color theme="1"/>
      <name val="ＭＳ ゴシック"/>
      <family val="3"/>
      <charset val="128"/>
    </font>
    <font>
      <sz val="11"/>
      <color theme="1"/>
      <name val="BIZ UDPゴシック"/>
      <family val="3"/>
      <charset val="128"/>
    </font>
    <font>
      <sz val="36"/>
      <color theme="1"/>
      <name val="BIZ UDPゴシック"/>
      <family val="3"/>
      <charset val="128"/>
    </font>
    <font>
      <sz val="26"/>
      <color theme="1"/>
      <name val="BIZ UDPゴシック"/>
      <family val="3"/>
      <charset val="128"/>
    </font>
    <font>
      <sz val="18"/>
      <color theme="1"/>
      <name val="ＭＳ ゴシック"/>
      <family val="3"/>
      <charset val="128"/>
    </font>
    <font>
      <sz val="14"/>
      <color theme="1"/>
      <name val="BIZ UDPゴシック"/>
      <family val="3"/>
      <charset val="128"/>
    </font>
    <font>
      <sz val="22"/>
      <color theme="1"/>
      <name val="ＭＳ ゴシック"/>
      <family val="3"/>
      <charset val="128"/>
    </font>
    <font>
      <u/>
      <sz val="14"/>
      <color theme="1"/>
      <name val="BIZ UDPゴシック"/>
      <family val="3"/>
      <charset val="128"/>
    </font>
    <font>
      <b/>
      <sz val="20"/>
      <name val="BIZ UDPゴシック"/>
      <family val="3"/>
      <charset val="128"/>
    </font>
    <font>
      <b/>
      <sz val="14"/>
      <name val="BIZ UDPゴシック"/>
      <family val="3"/>
      <charset val="128"/>
    </font>
    <font>
      <sz val="20"/>
      <name val="BIZ UDPゴシック"/>
      <family val="3"/>
      <charset val="128"/>
    </font>
    <font>
      <sz val="20"/>
      <color theme="1"/>
      <name val="BIZ UDPゴシック"/>
      <family val="3"/>
      <charset val="128"/>
    </font>
    <font>
      <sz val="18"/>
      <name val="BIZ UDPゴシック"/>
      <family val="3"/>
      <charset val="128"/>
    </font>
    <font>
      <sz val="18"/>
      <color theme="1"/>
      <name val="BIZ UDPゴシック"/>
      <family val="3"/>
      <charset val="128"/>
    </font>
    <font>
      <b/>
      <sz val="18"/>
      <name val="BIZ UDPゴシック"/>
      <family val="3"/>
      <charset val="128"/>
    </font>
    <font>
      <sz val="14"/>
      <name val="BIZ UDPゴシック"/>
      <family val="3"/>
      <charset val="128"/>
    </font>
    <font>
      <sz val="16"/>
      <name val="BIZ UDPゴシック"/>
      <family val="3"/>
      <charset val="128"/>
    </font>
    <font>
      <b/>
      <sz val="16"/>
      <name val="BIZ UDPゴシック"/>
      <family val="3"/>
      <charset val="128"/>
    </font>
    <font>
      <sz val="16"/>
      <color theme="1"/>
      <name val="BIZ UDPゴシック"/>
      <family val="3"/>
      <charset val="128"/>
    </font>
    <font>
      <b/>
      <sz val="22"/>
      <name val="BIZ UDPゴシック"/>
      <family val="3"/>
      <charset val="128"/>
    </font>
    <font>
      <sz val="18"/>
      <color theme="0" tint="-0.34998626667073579"/>
      <name val="BIZ UDPゴシック"/>
      <family val="3"/>
      <charset val="128"/>
    </font>
    <font>
      <sz val="16"/>
      <color theme="0" tint="-0.34998626667073579"/>
      <name val="BIZ UDPゴシック"/>
      <family val="3"/>
      <charset val="128"/>
    </font>
    <font>
      <b/>
      <sz val="26"/>
      <name val="BIZ UDPゴシック"/>
      <family val="3"/>
      <charset val="128"/>
    </font>
    <font>
      <sz val="22"/>
      <color theme="0"/>
      <name val="BIZ UDPゴシック"/>
      <family val="3"/>
      <charset val="128"/>
    </font>
    <font>
      <sz val="24"/>
      <color theme="0"/>
      <name val="BIZ UDP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9" fillId="0" borderId="0" xfId="0" applyFont="1">
      <alignment vertical="center"/>
    </xf>
    <xf numFmtId="0" fontId="11" fillId="0" borderId="0" xfId="0" applyFont="1">
      <alignment vertical="center"/>
    </xf>
    <xf numFmtId="0" fontId="13" fillId="0" borderId="0" xfId="0" applyFont="1" applyAlignment="1">
      <alignment horizontal="center" vertical="center" wrapText="1"/>
    </xf>
    <xf numFmtId="0" fontId="14" fillId="0" borderId="0" xfId="0" applyFont="1">
      <alignment vertical="center"/>
    </xf>
    <xf numFmtId="176" fontId="14" fillId="0" borderId="0" xfId="0" applyNumberFormat="1" applyFont="1" applyAlignment="1">
      <alignment horizontal="center" vertical="center"/>
    </xf>
    <xf numFmtId="0" fontId="15" fillId="0" borderId="0" xfId="0" applyFont="1" applyAlignment="1">
      <alignment horizontal="left" vertical="center"/>
    </xf>
    <xf numFmtId="0" fontId="17" fillId="0" borderId="7" xfId="0" applyFont="1" applyBorder="1" applyAlignment="1">
      <alignment horizontal="left" vertical="center"/>
    </xf>
    <xf numFmtId="0" fontId="17" fillId="0" borderId="3" xfId="0" applyFont="1" applyBorder="1" applyAlignment="1">
      <alignment horizontal="center" vertical="center"/>
    </xf>
    <xf numFmtId="0" fontId="16" fillId="0" borderId="3" xfId="0" applyFont="1" applyBorder="1" applyAlignment="1">
      <alignment horizontal="center" vertical="center"/>
    </xf>
    <xf numFmtId="0" fontId="16" fillId="0" borderId="8" xfId="0" applyFont="1" applyBorder="1" applyAlignment="1">
      <alignment horizontal="center" vertical="center"/>
    </xf>
    <xf numFmtId="38" fontId="16" fillId="0" borderId="1" xfId="1" applyFont="1" applyBorder="1" applyAlignment="1">
      <alignment vertical="center"/>
    </xf>
    <xf numFmtId="0" fontId="15" fillId="0" borderId="0" xfId="0" applyFont="1">
      <alignment vertical="center"/>
    </xf>
    <xf numFmtId="0" fontId="15" fillId="0" borderId="0" xfId="0" applyFont="1" applyAlignment="1">
      <alignment horizontal="center" vertical="center"/>
    </xf>
    <xf numFmtId="0" fontId="4" fillId="0" borderId="0" xfId="0" applyFont="1" applyAlignment="1">
      <alignment horizontal="center" vertical="center"/>
    </xf>
    <xf numFmtId="0" fontId="16" fillId="0" borderId="5" xfId="0" applyFont="1" applyBorder="1" applyAlignment="1">
      <alignment horizontal="center" vertical="center"/>
    </xf>
    <xf numFmtId="38" fontId="18" fillId="0" borderId="18" xfId="0" applyNumberFormat="1" applyFont="1" applyBorder="1" applyAlignment="1">
      <alignment horizontal="right" vertical="center"/>
    </xf>
    <xf numFmtId="0" fontId="18" fillId="0" borderId="19" xfId="0" applyFont="1" applyBorder="1" applyAlignment="1">
      <alignment horizontal="center" vertical="center"/>
    </xf>
    <xf numFmtId="0" fontId="16" fillId="0" borderId="10" xfId="0" applyFont="1" applyBorder="1" applyAlignment="1">
      <alignment horizontal="center" vertical="center"/>
    </xf>
    <xf numFmtId="0" fontId="16" fillId="0" borderId="22" xfId="0" applyFont="1" applyBorder="1" applyAlignment="1">
      <alignment vertical="center" wrapText="1"/>
    </xf>
    <xf numFmtId="38" fontId="16" fillId="0" borderId="12" xfId="1" applyFont="1" applyBorder="1" applyAlignment="1">
      <alignment horizontal="right" vertical="center"/>
    </xf>
    <xf numFmtId="0" fontId="16" fillId="0" borderId="13" xfId="0" applyFont="1" applyBorder="1" applyAlignment="1">
      <alignment horizontal="center" vertical="center"/>
    </xf>
    <xf numFmtId="0" fontId="16" fillId="0" borderId="20" xfId="0" applyFont="1" applyBorder="1" applyAlignment="1">
      <alignment vertical="center" wrapText="1"/>
    </xf>
    <xf numFmtId="38" fontId="16" fillId="0" borderId="11" xfId="1" applyFont="1" applyBorder="1" applyAlignment="1">
      <alignment horizontal="right" vertical="center"/>
    </xf>
    <xf numFmtId="0" fontId="16" fillId="0" borderId="14" xfId="0" applyFont="1" applyBorder="1" applyAlignment="1">
      <alignment horizontal="center" vertical="center" wrapText="1"/>
    </xf>
    <xf numFmtId="38" fontId="16" fillId="0" borderId="4" xfId="0" applyNumberFormat="1" applyFont="1" applyBorder="1">
      <alignment vertical="center"/>
    </xf>
    <xf numFmtId="0" fontId="18" fillId="0" borderId="16" xfId="0" applyFont="1" applyBorder="1" applyAlignment="1">
      <alignment horizontal="center" vertical="center"/>
    </xf>
    <xf numFmtId="0" fontId="16" fillId="2" borderId="24" xfId="0" applyFont="1" applyFill="1" applyBorder="1" applyAlignment="1">
      <alignment horizontal="center" vertical="center"/>
    </xf>
    <xf numFmtId="0" fontId="16" fillId="2" borderId="25" xfId="0" applyFont="1" applyFill="1" applyBorder="1" applyAlignment="1">
      <alignment horizontal="center" vertical="center" wrapText="1"/>
    </xf>
    <xf numFmtId="177" fontId="17" fillId="0" borderId="7" xfId="0" applyNumberFormat="1" applyFont="1" applyBorder="1" applyAlignment="1">
      <alignment horizontal="center" vertical="center" wrapText="1"/>
    </xf>
    <xf numFmtId="0" fontId="17" fillId="3" borderId="1"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4" fillId="0" borderId="0" xfId="0" applyFont="1" applyAlignment="1">
      <alignment horizontal="left" vertical="center"/>
    </xf>
    <xf numFmtId="38" fontId="20" fillId="0" borderId="23" xfId="1" applyFont="1" applyBorder="1" applyAlignment="1">
      <alignment horizontal="left" vertical="center" wrapText="1"/>
    </xf>
    <xf numFmtId="38" fontId="20" fillId="0" borderId="21" xfId="1" applyFont="1" applyBorder="1" applyAlignment="1">
      <alignment horizontal="left" vertical="center" wrapText="1"/>
    </xf>
    <xf numFmtId="0" fontId="20" fillId="0" borderId="6" xfId="0" applyFont="1" applyBorder="1" applyAlignment="1">
      <alignment horizontal="left" vertical="center"/>
    </xf>
    <xf numFmtId="0" fontId="20" fillId="0" borderId="15" xfId="0" applyFont="1" applyBorder="1" applyAlignment="1">
      <alignment horizontal="left" vertical="center"/>
    </xf>
    <xf numFmtId="0" fontId="21" fillId="0" borderId="17" xfId="0" applyFont="1" applyBorder="1" applyAlignment="1">
      <alignment horizontal="left" vertical="center"/>
    </xf>
    <xf numFmtId="0" fontId="22" fillId="0" borderId="7" xfId="0" applyFont="1" applyBorder="1" applyAlignment="1">
      <alignment horizontal="left" vertical="center"/>
    </xf>
    <xf numFmtId="38" fontId="19" fillId="0" borderId="0" xfId="0" applyNumberFormat="1" applyFont="1" applyAlignment="1">
      <alignment horizontal="right" vertical="center"/>
    </xf>
    <xf numFmtId="0" fontId="19" fillId="0" borderId="0" xfId="0" applyFont="1" applyAlignment="1">
      <alignment horizontal="right" vertical="center"/>
    </xf>
    <xf numFmtId="0" fontId="19" fillId="0" borderId="0" xfId="0" applyFont="1" applyAlignment="1">
      <alignment horizontal="center" vertical="center"/>
    </xf>
    <xf numFmtId="0" fontId="19" fillId="0" borderId="0" xfId="0" applyFont="1" applyAlignment="1">
      <alignment horizontal="left" vertical="center"/>
    </xf>
    <xf numFmtId="0" fontId="12" fillId="0" borderId="0" xfId="0" applyFont="1" applyAlignment="1">
      <alignment horizontal="left" vertical="center"/>
    </xf>
    <xf numFmtId="38" fontId="17" fillId="0" borderId="1" xfId="1" applyFont="1" applyBorder="1" applyAlignment="1">
      <alignment horizontal="right" vertical="center" wrapText="1"/>
    </xf>
    <xf numFmtId="38" fontId="24" fillId="0" borderId="1" xfId="1" applyFont="1" applyFill="1" applyBorder="1" applyAlignment="1">
      <alignment horizontal="right" vertical="center"/>
    </xf>
    <xf numFmtId="0" fontId="24" fillId="0" borderId="3" xfId="0" applyFont="1" applyBorder="1" applyAlignment="1">
      <alignment horizontal="center" vertical="center"/>
    </xf>
    <xf numFmtId="0" fontId="25" fillId="0" borderId="7" xfId="0" applyFont="1" applyBorder="1" applyAlignment="1">
      <alignment horizontal="left" vertical="center" wrapText="1"/>
    </xf>
    <xf numFmtId="0" fontId="24" fillId="0" borderId="7" xfId="0" applyFont="1" applyBorder="1" applyAlignment="1">
      <alignment horizontal="left" vertical="center" wrapText="1"/>
    </xf>
    <xf numFmtId="0" fontId="26" fillId="0" borderId="1" xfId="0" applyFont="1" applyBorder="1" applyAlignment="1">
      <alignment horizontal="center" vertical="center" wrapText="1"/>
    </xf>
    <xf numFmtId="0" fontId="26" fillId="0" borderId="3" xfId="0" applyFont="1" applyBorder="1" applyAlignment="1">
      <alignment vertical="center" wrapText="1"/>
    </xf>
    <xf numFmtId="0" fontId="23" fillId="0" borderId="0" xfId="0" applyFont="1" applyAlignment="1">
      <alignment horizontal="right" vertical="center" wrapText="1"/>
    </xf>
    <xf numFmtId="0" fontId="12" fillId="0" borderId="9" xfId="0" applyFont="1" applyBorder="1" applyAlignment="1">
      <alignment horizontal="center" vertical="center"/>
    </xf>
    <xf numFmtId="0" fontId="27" fillId="0" borderId="0" xfId="0" applyFont="1" applyAlignment="1">
      <alignment horizontal="right" vertical="center" wrapText="1"/>
    </xf>
    <xf numFmtId="0" fontId="28" fillId="0" borderId="0" xfId="0" applyFont="1">
      <alignment vertical="center"/>
    </xf>
    <xf numFmtId="38" fontId="17" fillId="0" borderId="1" xfId="1" applyFont="1" applyFill="1" applyBorder="1" applyAlignment="1" applyProtection="1">
      <alignment horizontal="right" vertical="center"/>
      <protection locked="0"/>
    </xf>
    <xf numFmtId="0" fontId="2" fillId="0" borderId="0" xfId="0" applyFont="1" applyAlignment="1" applyProtection="1">
      <alignment horizontal="right" vertical="center"/>
      <protection locked="0"/>
    </xf>
    <xf numFmtId="0" fontId="17" fillId="0" borderId="7" xfId="0" applyFont="1" applyBorder="1" applyAlignment="1" applyProtection="1">
      <alignment horizontal="left" vertical="center" wrapText="1"/>
      <protection locked="0"/>
    </xf>
    <xf numFmtId="0" fontId="22" fillId="0" borderId="7" xfId="0" applyFont="1" applyBorder="1" applyAlignment="1" applyProtection="1">
      <alignment horizontal="left" vertical="center"/>
      <protection locked="0"/>
    </xf>
    <xf numFmtId="0" fontId="17" fillId="3" borderId="1"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5" fillId="0" borderId="0" xfId="0" applyFont="1" applyAlignment="1">
      <alignment horizontal="left" vertical="center"/>
    </xf>
    <xf numFmtId="0" fontId="6" fillId="0" borderId="0" xfId="0" applyFont="1" applyAlignment="1">
      <alignment horizontal="center" vertical="center"/>
    </xf>
    <xf numFmtId="0" fontId="16" fillId="2" borderId="26" xfId="0" applyFont="1" applyFill="1" applyBorder="1" applyAlignment="1">
      <alignment horizontal="center" vertical="center" wrapText="1"/>
    </xf>
    <xf numFmtId="0" fontId="14" fillId="0" borderId="0" xfId="0" applyFont="1" applyAlignment="1">
      <alignment horizontal="left" vertical="center"/>
    </xf>
    <xf numFmtId="0" fontId="12" fillId="0" borderId="9" xfId="0" applyFont="1" applyBorder="1" applyAlignment="1">
      <alignment horizontal="right" vertical="center" wrapText="1"/>
    </xf>
    <xf numFmtId="38" fontId="26" fillId="0" borderId="2" xfId="0" applyNumberFormat="1" applyFont="1" applyBorder="1" applyAlignment="1">
      <alignment horizontal="right" vertical="center" wrapText="1"/>
    </xf>
    <xf numFmtId="0" fontId="15" fillId="0" borderId="0" xfId="0" applyFont="1" applyAlignment="1" applyProtection="1">
      <alignment horizontal="left" vertical="center"/>
      <protection locked="0"/>
    </xf>
    <xf numFmtId="0" fontId="17" fillId="0" borderId="0" xfId="0" applyFont="1" applyAlignment="1">
      <alignment horizontal="left" vertical="center"/>
    </xf>
  </cellXfs>
  <cellStyles count="2">
    <cellStyle name="桁区切り" xfId="1" builtinId="6"/>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0"/>
  <sheetViews>
    <sheetView tabSelected="1" view="pageBreakPreview" zoomScale="42" zoomScaleNormal="50" zoomScaleSheetLayoutView="42" zoomScalePageLayoutView="70" workbookViewId="0">
      <selection activeCell="C25" sqref="C25"/>
    </sheetView>
  </sheetViews>
  <sheetFormatPr defaultColWidth="9" defaultRowHeight="13.5" x14ac:dyDescent="0.15"/>
  <cols>
    <col min="1" max="1" width="9" style="2"/>
    <col min="2" max="2" width="88" style="2" customWidth="1"/>
    <col min="3" max="3" width="22.875" style="2" customWidth="1"/>
    <col min="4" max="4" width="10.25" style="23" customWidth="1"/>
    <col min="5" max="5" width="52.875" style="2" customWidth="1"/>
    <col min="6" max="6" width="4.75" style="2" customWidth="1"/>
    <col min="7" max="16384" width="9" style="2"/>
  </cols>
  <sheetData>
    <row r="1" spans="1:8" ht="24" customHeight="1" x14ac:dyDescent="0.15">
      <c r="A1" s="77" t="s">
        <v>39</v>
      </c>
      <c r="B1" s="3"/>
      <c r="C1" s="3"/>
      <c r="D1" s="4"/>
      <c r="E1" s="3"/>
      <c r="F1" s="3"/>
    </row>
    <row r="2" spans="1:8" ht="42" customHeight="1" x14ac:dyDescent="0.15">
      <c r="A2" s="71" t="s">
        <v>0</v>
      </c>
      <c r="B2" s="71"/>
      <c r="C2" s="71"/>
      <c r="D2" s="71"/>
      <c r="E2" s="71"/>
      <c r="F2" s="71"/>
      <c r="G2" s="5"/>
      <c r="H2" s="5"/>
    </row>
    <row r="3" spans="1:8" ht="19.5" customHeight="1" x14ac:dyDescent="0.15">
      <c r="B3" s="6"/>
      <c r="C3" s="6"/>
      <c r="D3" s="6"/>
      <c r="E3" s="6"/>
      <c r="F3" s="6"/>
      <c r="G3" s="7"/>
      <c r="H3" s="7"/>
    </row>
    <row r="4" spans="1:8" ht="33" customHeight="1" x14ac:dyDescent="0.15">
      <c r="B4" s="1" t="s">
        <v>10</v>
      </c>
      <c r="C4" s="8"/>
      <c r="D4" s="8"/>
      <c r="E4" s="8"/>
      <c r="F4" s="8"/>
      <c r="G4" s="7"/>
      <c r="H4" s="7"/>
    </row>
    <row r="5" spans="1:8" ht="25.5" x14ac:dyDescent="0.15">
      <c r="B5" s="8"/>
      <c r="C5" s="10"/>
      <c r="D5" s="9"/>
      <c r="E5" s="65" t="s">
        <v>15</v>
      </c>
      <c r="G5" s="7"/>
      <c r="H5" s="7"/>
    </row>
    <row r="6" spans="1:8" ht="27.75" customHeight="1" x14ac:dyDescent="0.15">
      <c r="B6" s="11"/>
      <c r="C6" s="10"/>
      <c r="D6" s="9"/>
      <c r="E6" s="9"/>
      <c r="F6" s="9"/>
    </row>
    <row r="7" spans="1:8" ht="30.75" customHeight="1" x14ac:dyDescent="0.15">
      <c r="B7" s="10"/>
      <c r="C7" s="76" t="s">
        <v>16</v>
      </c>
      <c r="D7" s="76"/>
      <c r="E7" s="76"/>
    </row>
    <row r="8" spans="1:8" ht="30.75" customHeight="1" x14ac:dyDescent="0.15">
      <c r="B8" s="10"/>
      <c r="C8" s="76" t="s">
        <v>1</v>
      </c>
      <c r="D8" s="76"/>
      <c r="E8" s="76"/>
    </row>
    <row r="9" spans="1:8" ht="30.75" customHeight="1" x14ac:dyDescent="0.15">
      <c r="B9" s="10"/>
      <c r="C9" s="76" t="s">
        <v>14</v>
      </c>
      <c r="D9" s="76"/>
      <c r="E9" s="76"/>
      <c r="F9" s="7" t="s">
        <v>13</v>
      </c>
      <c r="G9" s="7"/>
      <c r="H9" s="7"/>
    </row>
    <row r="10" spans="1:8" ht="23.25" customHeight="1" x14ac:dyDescent="0.15">
      <c r="B10" s="10"/>
      <c r="C10" s="10"/>
      <c r="D10" s="1"/>
      <c r="E10" s="1"/>
      <c r="F10" s="1"/>
      <c r="G10" s="7"/>
      <c r="H10" s="7"/>
    </row>
    <row r="11" spans="1:8" ht="60.75" customHeight="1" x14ac:dyDescent="0.15">
      <c r="B11" s="58" t="s">
        <v>2</v>
      </c>
      <c r="C11" s="75">
        <f>C20</f>
        <v>0</v>
      </c>
      <c r="D11" s="75"/>
      <c r="E11" s="59" t="s">
        <v>17</v>
      </c>
      <c r="F11" s="12"/>
    </row>
    <row r="12" spans="1:8" ht="48.75" customHeight="1" x14ac:dyDescent="0.15">
      <c r="B12" s="74" t="str">
        <f>"【参考】 評価基準計算：100 - " &amp; TEXT(C11/1000,"#,##0") &amp; "(千円) × " &amp; C13 &amp; " = "</f>
        <v xml:space="preserve">【参考】 評価基準計算：100 - 0(千円) × 0.033 = </v>
      </c>
      <c r="C12" s="74"/>
      <c r="D12" s="61">
        <f>ROUNDDOWN(IF((100-(C11/1000)*C13)&gt;=D13,D13,IF(100-(C11/1000)*C13&lt;=0,0,100-(C11/1000)*C13)),0)</f>
        <v>20</v>
      </c>
      <c r="E12" s="52" t="s">
        <v>37</v>
      </c>
      <c r="F12" s="12"/>
    </row>
    <row r="13" spans="1:8" ht="48.75" customHeight="1" x14ac:dyDescent="0.15">
      <c r="B13" s="60"/>
      <c r="C13" s="62">
        <v>3.3000000000000002E-2</v>
      </c>
      <c r="D13" s="63">
        <v>20</v>
      </c>
      <c r="E13" s="52"/>
      <c r="F13" s="12"/>
    </row>
    <row r="14" spans="1:8" ht="34.5" customHeight="1" thickBot="1" x14ac:dyDescent="0.2">
      <c r="B14" s="73" t="s">
        <v>11</v>
      </c>
      <c r="C14" s="73"/>
      <c r="D14" s="73"/>
      <c r="E14" s="13"/>
      <c r="F14" s="14"/>
    </row>
    <row r="15" spans="1:8" ht="45" customHeight="1" thickBot="1" x14ac:dyDescent="0.2">
      <c r="B15" s="36" t="s">
        <v>5</v>
      </c>
      <c r="C15" s="72" t="s">
        <v>6</v>
      </c>
      <c r="D15" s="72"/>
      <c r="E15" s="37" t="s">
        <v>7</v>
      </c>
    </row>
    <row r="16" spans="1:8" ht="45" customHeight="1" x14ac:dyDescent="0.15">
      <c r="B16" s="28" t="s">
        <v>23</v>
      </c>
      <c r="C16" s="29">
        <f>C31</f>
        <v>0</v>
      </c>
      <c r="D16" s="30" t="s">
        <v>3</v>
      </c>
      <c r="E16" s="42"/>
    </row>
    <row r="17" spans="2:5" ht="45" customHeight="1" thickBot="1" x14ac:dyDescent="0.2">
      <c r="B17" s="31" t="s">
        <v>24</v>
      </c>
      <c r="C17" s="32">
        <f>C40</f>
        <v>0</v>
      </c>
      <c r="D17" s="27" t="s">
        <v>3</v>
      </c>
      <c r="E17" s="43"/>
    </row>
    <row r="18" spans="2:5" ht="45" customHeight="1" x14ac:dyDescent="0.15">
      <c r="B18" s="33" t="s">
        <v>26</v>
      </c>
      <c r="C18" s="34">
        <f>SUM(C16:C17)</f>
        <v>0</v>
      </c>
      <c r="D18" s="24" t="s">
        <v>3</v>
      </c>
      <c r="E18" s="44"/>
    </row>
    <row r="19" spans="2:5" ht="45" customHeight="1" x14ac:dyDescent="0.15">
      <c r="B19" s="19" t="s">
        <v>8</v>
      </c>
      <c r="C19" s="20">
        <f>C18*0.1</f>
        <v>0</v>
      </c>
      <c r="D19" s="18" t="s">
        <v>3</v>
      </c>
      <c r="E19" s="45"/>
    </row>
    <row r="20" spans="2:5" ht="45" customHeight="1" thickBot="1" x14ac:dyDescent="0.2">
      <c r="B20" s="35" t="s">
        <v>27</v>
      </c>
      <c r="C20" s="25">
        <f>C18+C19</f>
        <v>0</v>
      </c>
      <c r="D20" s="26" t="s">
        <v>3</v>
      </c>
      <c r="E20" s="46"/>
    </row>
    <row r="21" spans="2:5" ht="24" customHeight="1" x14ac:dyDescent="0.15">
      <c r="B21" s="49"/>
      <c r="C21" s="48"/>
      <c r="D21" s="50"/>
      <c r="E21" s="51"/>
    </row>
    <row r="22" spans="2:5" ht="23.25" x14ac:dyDescent="0.15">
      <c r="B22" s="70" t="s">
        <v>20</v>
      </c>
      <c r="C22" s="70"/>
      <c r="D22" s="70"/>
      <c r="E22" s="41"/>
    </row>
    <row r="23" spans="2:5" ht="30.75" customHeight="1" x14ac:dyDescent="0.15">
      <c r="B23" s="70" t="s">
        <v>4</v>
      </c>
      <c r="C23" s="70"/>
      <c r="D23" s="70"/>
    </row>
    <row r="24" spans="2:5" ht="45" customHeight="1" x14ac:dyDescent="0.15">
      <c r="B24" s="39" t="s">
        <v>18</v>
      </c>
      <c r="C24" s="68" t="s">
        <v>25</v>
      </c>
      <c r="D24" s="69"/>
      <c r="E24" s="40" t="s">
        <v>19</v>
      </c>
    </row>
    <row r="25" spans="2:5" ht="45" customHeight="1" x14ac:dyDescent="0.15">
      <c r="B25" s="16" t="s">
        <v>30</v>
      </c>
      <c r="C25" s="64"/>
      <c r="D25" s="17" t="s">
        <v>3</v>
      </c>
      <c r="E25" s="67"/>
    </row>
    <row r="26" spans="2:5" ht="45" customHeight="1" x14ac:dyDescent="0.15">
      <c r="B26" s="16" t="s">
        <v>31</v>
      </c>
      <c r="C26" s="64"/>
      <c r="D26" s="17" t="s">
        <v>3</v>
      </c>
      <c r="E26" s="67"/>
    </row>
    <row r="27" spans="2:5" ht="45" customHeight="1" x14ac:dyDescent="0.15">
      <c r="B27" s="16" t="s">
        <v>32</v>
      </c>
      <c r="C27" s="64"/>
      <c r="D27" s="17" t="s">
        <v>3</v>
      </c>
      <c r="E27" s="67"/>
    </row>
    <row r="28" spans="2:5" ht="45" customHeight="1" x14ac:dyDescent="0.15">
      <c r="B28" s="16" t="s">
        <v>33</v>
      </c>
      <c r="C28" s="64"/>
      <c r="D28" s="17" t="s">
        <v>3</v>
      </c>
      <c r="E28" s="67"/>
    </row>
    <row r="29" spans="2:5" ht="45" customHeight="1" x14ac:dyDescent="0.15">
      <c r="B29" s="16" t="s">
        <v>34</v>
      </c>
      <c r="C29" s="64"/>
      <c r="D29" s="17" t="s">
        <v>3</v>
      </c>
      <c r="E29" s="67"/>
    </row>
    <row r="30" spans="2:5" ht="45" customHeight="1" x14ac:dyDescent="0.15">
      <c r="B30" s="16" t="s">
        <v>35</v>
      </c>
      <c r="C30" s="64"/>
      <c r="D30" s="17" t="s">
        <v>3</v>
      </c>
      <c r="E30" s="67"/>
    </row>
    <row r="31" spans="2:5" ht="45" customHeight="1" x14ac:dyDescent="0.15">
      <c r="B31" s="38" t="s">
        <v>22</v>
      </c>
      <c r="C31" s="53">
        <f>ROUNDDOWN(SUM(C25:C30),-4)</f>
        <v>0</v>
      </c>
      <c r="D31" s="17" t="s">
        <v>3</v>
      </c>
      <c r="E31" s="47" t="s">
        <v>28</v>
      </c>
    </row>
    <row r="33" spans="2:6" ht="28.5" customHeight="1" x14ac:dyDescent="0.15">
      <c r="B33" s="15" t="s">
        <v>9</v>
      </c>
      <c r="C33" s="21"/>
      <c r="D33" s="22"/>
      <c r="E33" s="21"/>
      <c r="F33" s="21"/>
    </row>
    <row r="34" spans="2:6" ht="30.75" customHeight="1" x14ac:dyDescent="0.15">
      <c r="B34" s="70" t="s">
        <v>12</v>
      </c>
      <c r="C34" s="70"/>
      <c r="D34" s="70"/>
      <c r="E34" s="70"/>
      <c r="F34" s="21"/>
    </row>
    <row r="35" spans="2:6" ht="45" customHeight="1" x14ac:dyDescent="0.15">
      <c r="B35" s="39" t="s">
        <v>18</v>
      </c>
      <c r="C35" s="68" t="s">
        <v>25</v>
      </c>
      <c r="D35" s="69"/>
      <c r="E35" s="40" t="s">
        <v>19</v>
      </c>
    </row>
    <row r="36" spans="2:6" ht="45" customHeight="1" x14ac:dyDescent="0.15">
      <c r="B36" s="57" t="s">
        <v>36</v>
      </c>
      <c r="C36" s="54">
        <v>200000</v>
      </c>
      <c r="D36" s="55" t="s">
        <v>3</v>
      </c>
      <c r="E36" s="56" t="s">
        <v>38</v>
      </c>
    </row>
    <row r="37" spans="2:6" ht="45" customHeight="1" x14ac:dyDescent="0.15">
      <c r="B37" s="66"/>
      <c r="C37" s="64"/>
      <c r="D37" s="17" t="s">
        <v>3</v>
      </c>
      <c r="E37" s="67"/>
    </row>
    <row r="38" spans="2:6" ht="45" customHeight="1" x14ac:dyDescent="0.15">
      <c r="B38" s="66"/>
      <c r="C38" s="64"/>
      <c r="D38" s="17" t="s">
        <v>3</v>
      </c>
      <c r="E38" s="67"/>
    </row>
    <row r="39" spans="2:6" ht="45" customHeight="1" x14ac:dyDescent="0.15">
      <c r="B39" s="66"/>
      <c r="C39" s="64"/>
      <c r="D39" s="17" t="s">
        <v>3</v>
      </c>
      <c r="E39" s="67"/>
    </row>
    <row r="40" spans="2:6" ht="45" customHeight="1" x14ac:dyDescent="0.15">
      <c r="B40" s="38" t="s">
        <v>21</v>
      </c>
      <c r="C40" s="53">
        <f>ROUNDDOWN(SUM(C37:C39),-4)</f>
        <v>0</v>
      </c>
      <c r="D40" s="17" t="s">
        <v>3</v>
      </c>
      <c r="E40" s="47" t="s">
        <v>29</v>
      </c>
    </row>
  </sheetData>
  <sheetProtection selectLockedCells="1"/>
  <mergeCells count="13">
    <mergeCell ref="A2:F2"/>
    <mergeCell ref="C35:D35"/>
    <mergeCell ref="B34:E34"/>
    <mergeCell ref="C15:D15"/>
    <mergeCell ref="C24:D24"/>
    <mergeCell ref="B14:D14"/>
    <mergeCell ref="B22:D22"/>
    <mergeCell ref="B23:D23"/>
    <mergeCell ref="B12:C12"/>
    <mergeCell ref="C11:D11"/>
    <mergeCell ref="C7:E7"/>
    <mergeCell ref="C8:E8"/>
    <mergeCell ref="C9:E9"/>
  </mergeCells>
  <phoneticPr fontId="3"/>
  <conditionalFormatting sqref="C25:C30">
    <cfRule type="cellIs" dxfId="1" priority="2" operator="equal">
      <formula>""</formula>
    </cfRule>
  </conditionalFormatting>
  <conditionalFormatting sqref="C36:C39">
    <cfRule type="cellIs" dxfId="0" priority="1" operator="equal">
      <formula>""</formula>
    </cfRule>
  </conditionalFormatting>
  <pageMargins left="0.62992125984251968" right="0.23622047244094491" top="0.74803149606299213" bottom="0.74803149606299213" header="0.31496062992125984" footer="0.31496062992125984"/>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参考見積書</vt:lpstr>
      <vt:lpstr>参考見積書!Print_Area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竹田 正直</dc:creator>
  <cp:lastModifiedBy>松本 竜太</cp:lastModifiedBy>
  <cp:lastPrinted>2026-04-21T09:37:09Z</cp:lastPrinted>
  <dcterms:created xsi:type="dcterms:W3CDTF">2024-02-05T06:54:47Z</dcterms:created>
  <dcterms:modified xsi:type="dcterms:W3CDTF">2026-04-21T09:41:40Z</dcterms:modified>
</cp:coreProperties>
</file>