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mc:Choice Requires="x15">
      <x15ac:absPath xmlns:x15ac="http://schemas.microsoft.com/office/spreadsheetml/2010/11/ac" url="N:\09_公営企業係\10 経営比較分析表\R07（R06）\R080113_公営企業に係る経営比較分析表（令和６年度決算）の分析・公表について\★作業用\吉良山主事（空知、後志、檜山）\02_振興局から\03_後志\下水道事業\"/>
    </mc:Choice>
  </mc:AlternateContent>
  <xr:revisionPtr revIDLastSave="0" documentId="8_{A02346E3-17A3-49D3-9E14-2888CBEC99C6}" xr6:coauthVersionLast="47" xr6:coauthVersionMax="47" xr10:uidLastSave="{00000000-0000-0000-0000-000000000000}"/>
  <workbookProtection workbookAlgorithmName="SHA-512" workbookHashValue="GNZ0Qwoz9IoBl45uKR+oYhWlZnHK5kzKfUYiNvRZz+YfLu0vZuQ5QhSYXRLG5fUh0RmW+CrzvBEGBQZbCubBdQ==" workbookSaltValue="oZM4KP0bFM2/fiCLmI08Mg==" workbookSpinCount="100000" lockStructure="1"/>
  <bookViews>
    <workbookView xWindow="28680" yWindow="-1080" windowWidth="29040" windowHeight="15720" xr2:uid="{00000000-000D-0000-FFFF-FFFF00000000}"/>
  </bookViews>
  <sheets>
    <sheet name="法適用_下水道事業" sheetId="4" r:id="rId1"/>
    <sheet name="データ" sheetId="5" state="hidden" r:id="rId2"/>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P6" i="5"/>
  <c r="P10" i="4" s="1"/>
  <c r="O6" i="5"/>
  <c r="I10" i="4" s="1"/>
  <c r="N6" i="5"/>
  <c r="B10" i="4" s="1"/>
  <c r="M6" i="5"/>
  <c r="AD8" i="4" s="1"/>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I85" i="4"/>
  <c r="H85" i="4"/>
  <c r="E85" i="4"/>
  <c r="W10" i="4"/>
  <c r="B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<sst xmlns="http://schemas.openxmlformats.org/spreadsheetml/2006/main" count="319" uniqueCount="115">
  <si>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</si>
  <si>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</si>
  <si>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</si>
  <si>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</si>
  <si>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</si>
  <si>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</si>
  <si>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</si>
  <si>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</si>
  <si>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</si>
  <si>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</si>
  <si>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</si>
  <si>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</si>
  <si>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</si>
  <si>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</si>
  <si>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</si>
  <si>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</si>
  <si>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</si>
  <si>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</si>
  <si>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</si>
  <si>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</si>
  <si>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</si>
  <si>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</si>
  <si>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</si>
  <si>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</si>
  <si>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</si>
  <si>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</si>
  <si>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</si>
  <si>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</si>
  <si>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</si>
  <si>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</si>
  <si>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</si>
  <si>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</si>
  <si>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</si>
  <si>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</si>
  <si>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</si>
  <si>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</si>
  <si>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</si>
  <si>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</si>
  <si>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</si>
  <si>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</si>
  <si>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</si>
  <si>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</si>
  <si>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</si>
  <si>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</si>
  <si>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</si>
  <si>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</si>
  <si>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</si>
  <si>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</si>
  <si>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</si>
  <si>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</si>
  <si>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</si>
  <si>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</si>
  <si>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</si>
  <si>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</si>
  <si>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</si>
  <si>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</si>
  <si>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</si>
  <si>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</si>
  <si>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</si>
  <si>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</si>
  <si>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</si>
  <si>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</si>
  <si>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</si>
  <si>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</si>
  <si>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</si>
  <si>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</si>
  <si>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</si>
  <si>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</si>
  <si>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</si>
  <si>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</si>
  <si>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</si>
  <si>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</si>
  <si>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</si>
  <si>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</si>
  <si>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</si>
  <si>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</si>
  <si>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</si>
  <si>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</si>
  <si>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</si>
  <si>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</si>
  <si>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</si>
  <si>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</si>
  <si>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</si>
  <si>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</si>
  <si>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</si>
  <si>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</si>
  <si>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</si>
  <si>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</si>
  <si>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</si>
  <si>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</si>
  <si>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</si>
  <si>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</si>
  <si>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</si>
  <si>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</si>
  <si>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</si>
  <si>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</si>
  <si>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喜茂別町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</si>
  <si>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</si>
  <si>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</si>
  <si>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</si>
  <si>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</si>
  <si>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</si>
  <si>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</si>
  <si>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</si>
  <si>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</si>
  <si>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</si>
  <si>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</si>
  <si>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</si>
  <si>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</si>
  <si>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</si>
  <si>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</si>
  <si>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</si>
  <si>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①100％を下回って赤字となっており、収益のほとんどを使用料以外に頼っている。使用料収入については安定してきているが、下水道接続率の向上に努め、使用料収入を増やし、経営の改善を図る。
②経営の改善を図り、次年度以降の累積欠損金を減少させる。
③建設改良費等に充てられた企業債が含まれており100％を下回っている。
④平成26年度から新たに長寿命化計画による事業に着手したため借入額が増額している。今後は、平成28年度に策定した経営戦略計画に基づき、経費の削減に努めるとともに、限られた財源を重点的・効率的に配分し、下水道使用料の適正化など検討を進める。
⑤類似団体との比較では、低い水準にあるため、下水道接続率の向上を図り、適正な使用料収入を確保する必要がある。
⑥類似団体との比較では、水準を超えているため、さらに接続率を進め有収水水量の増加を図ります。
⑦施設利用率は、ほぼ横ばいの状態であるが、施設利用率が低下しないよう適正な施設管理を行う必要がある。
⑧水洗化率については、向上してきているが、今後においても接続率の向上を図り、使用料収入の増加を図る。</t>
    <phoneticPr fontId="4"/>
  </si>
  <si>
    <t>③供用開始後１０年以上経過しているが、管渠は老朽化による更新の必要性がない。今後については、令和６年度に策定のストックマネジメント計画に基づき、計画的に管理していく。</t>
    <phoneticPr fontId="4"/>
  </si>
  <si>
    <t>ストックマネジメント計画に基づいた計画的な更新事業の実施、経営成績や財務状況をより一層明確にし、一般会計からの繰入れ軽減も含め、公費等の費用負担の適正化に努める。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</si>
</sst>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1EE-4B3B-9B9D-DB22D5866DF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51EE-4B3B-9B9D-DB22D5866DF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37.82</c:v>
                </c:pt>
              </c:numCache>
            </c:numRef>
          </c:val>
          <c:extLst>
            <c:ext xmlns:c16="http://schemas.microsoft.com/office/drawing/2014/chart" uri="{C3380CC4-5D6E-409C-BE32-E72D297353CC}">
              <c16:uniqueId val="{00000000-F838-4A45-B80E-8923396CF25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F838-4A45-B80E-8923396CF25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94.98</c:v>
                </c:pt>
              </c:numCache>
            </c:numRef>
          </c:val>
          <c:extLst>
            <c:ext xmlns:c16="http://schemas.microsoft.com/office/drawing/2014/chart" uri="{C3380CC4-5D6E-409C-BE32-E72D297353CC}">
              <c16:uniqueId val="{00000000-4801-441C-AE33-876713D5861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4801-441C-AE33-876713D5861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94.64</c:v>
                </c:pt>
              </c:numCache>
            </c:numRef>
          </c:val>
          <c:extLst>
            <c:ext xmlns:c16="http://schemas.microsoft.com/office/drawing/2014/chart" uri="{C3380CC4-5D6E-409C-BE32-E72D297353CC}">
              <c16:uniqueId val="{00000000-C8C5-4476-8B5C-3BA7504D681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C8C5-4476-8B5C-3BA7504D681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3.67</c:v>
                </c:pt>
              </c:numCache>
            </c:numRef>
          </c:val>
          <c:extLst>
            <c:ext xmlns:c16="http://schemas.microsoft.com/office/drawing/2014/chart" uri="{C3380CC4-5D6E-409C-BE32-E72D297353CC}">
              <c16:uniqueId val="{00000000-CB8E-4649-B555-28A446A6855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CB8E-4649-B555-28A446A6855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857-4593-8C1F-15236B82BAD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3857-4593-8C1F-15236B82BAD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50.21</c:v>
                </c:pt>
              </c:numCache>
            </c:numRef>
          </c:val>
          <c:extLst>
            <c:ext xmlns:c16="http://schemas.microsoft.com/office/drawing/2014/chart" uri="{C3380CC4-5D6E-409C-BE32-E72D297353CC}">
              <c16:uniqueId val="{00000000-BB31-4149-BB78-2B3C104661E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BB31-4149-BB78-2B3C104661E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34.369999999999997</c:v>
                </c:pt>
              </c:numCache>
            </c:numRef>
          </c:val>
          <c:extLst>
            <c:ext xmlns:c16="http://schemas.microsoft.com/office/drawing/2014/chart" uri="{C3380CC4-5D6E-409C-BE32-E72D297353CC}">
              <c16:uniqueId val="{00000000-8DC2-40D7-8CEE-FCE1A2DFA9D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8DC2-40D7-8CEE-FCE1A2DFA9D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1154.33</c:v>
                </c:pt>
              </c:numCache>
            </c:numRef>
          </c:val>
          <c:extLst>
            <c:ext xmlns:c16="http://schemas.microsoft.com/office/drawing/2014/chart" uri="{C3380CC4-5D6E-409C-BE32-E72D297353CC}">
              <c16:uniqueId val="{00000000-BBE9-4B4D-845A-FB787F5C1CD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BBE9-4B4D-845A-FB787F5C1CD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24.01</c:v>
                </c:pt>
              </c:numCache>
            </c:numRef>
          </c:val>
          <c:extLst>
            <c:ext xmlns:c16="http://schemas.microsoft.com/office/drawing/2014/chart" uri="{C3380CC4-5D6E-409C-BE32-E72D297353CC}">
              <c16:uniqueId val="{00000000-A6A4-4511-885B-FB8E5A996D3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A6A4-4511-885B-FB8E5A996D3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761.96</c:v>
                </c:pt>
              </c:numCache>
            </c:numRef>
          </c:val>
          <c:extLst>
            <c:ext xmlns:c16="http://schemas.microsoft.com/office/drawing/2014/chart" uri="{C3380CC4-5D6E-409C-BE32-E72D297353CC}">
              <c16:uniqueId val="{00000000-8429-4B3B-9467-5D755D5767C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8429-4B3B-9467-5D755D5767C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北海道　喜茂別町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1928</v>
      </c>
      <c r="AM8" s="54"/>
      <c r="AN8" s="54"/>
      <c r="AO8" s="54"/>
      <c r="AP8" s="54"/>
      <c r="AQ8" s="54"/>
      <c r="AR8" s="54"/>
      <c r="AS8" s="54"/>
      <c r="AT8" s="53">
        <f>データ!T6</f>
        <v>189.41</v>
      </c>
      <c r="AU8" s="53"/>
      <c r="AV8" s="53"/>
      <c r="AW8" s="53"/>
      <c r="AX8" s="53"/>
      <c r="AY8" s="53"/>
      <c r="AZ8" s="53"/>
      <c r="BA8" s="53"/>
      <c r="BB8" s="53">
        <f>データ!U6</f>
        <v>10.18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72.94</v>
      </c>
      <c r="J10" s="53"/>
      <c r="K10" s="53"/>
      <c r="L10" s="53"/>
      <c r="M10" s="53"/>
      <c r="N10" s="53"/>
      <c r="O10" s="53"/>
      <c r="P10" s="53">
        <f>データ!P6</f>
        <v>77.430000000000007</v>
      </c>
      <c r="Q10" s="53"/>
      <c r="R10" s="53"/>
      <c r="S10" s="53"/>
      <c r="T10" s="53"/>
      <c r="U10" s="53"/>
      <c r="V10" s="53"/>
      <c r="W10" s="53">
        <f>データ!Q6</f>
        <v>75</v>
      </c>
      <c r="X10" s="53"/>
      <c r="Y10" s="53"/>
      <c r="Z10" s="53"/>
      <c r="AA10" s="53"/>
      <c r="AB10" s="53"/>
      <c r="AC10" s="53"/>
      <c r="AD10" s="54">
        <f>データ!R6</f>
        <v>3370</v>
      </c>
      <c r="AE10" s="54"/>
      <c r="AF10" s="54"/>
      <c r="AG10" s="54"/>
      <c r="AH10" s="54"/>
      <c r="AI10" s="54"/>
      <c r="AJ10" s="54"/>
      <c r="AK10" s="2"/>
      <c r="AL10" s="54">
        <f>データ!V6</f>
        <v>1455</v>
      </c>
      <c r="AM10" s="54"/>
      <c r="AN10" s="54"/>
      <c r="AO10" s="54"/>
      <c r="AP10" s="54"/>
      <c r="AQ10" s="54"/>
      <c r="AR10" s="54"/>
      <c r="AS10" s="54"/>
      <c r="AT10" s="53">
        <f>データ!W6</f>
        <v>0.81</v>
      </c>
      <c r="AU10" s="53"/>
      <c r="AV10" s="53"/>
      <c r="AW10" s="53"/>
      <c r="AX10" s="53"/>
      <c r="AY10" s="53"/>
      <c r="AZ10" s="53"/>
      <c r="BA10" s="53"/>
      <c r="BB10" s="53">
        <f>データ!X6</f>
        <v>1796.3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qp6xtDq0op3clxUgFoyN/5g3QAd2NngV49XI7xGBhRe108H2lBlS7cq2zOYxKcLQesKHpJwPvd03PvwVQcRt2A==" saltValue="6c1NiBfOQ0dL1SKVqmLkg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13986</v>
      </c>
      <c r="D6" s="19">
        <f t="shared" si="3"/>
        <v>46</v>
      </c>
      <c r="E6" s="19">
        <f t="shared" si="3"/>
        <v>17</v>
      </c>
      <c r="F6" s="19">
        <f t="shared" si="3"/>
        <v>4</v>
      </c>
      <c r="G6" s="19">
        <f t="shared" si="3"/>
        <v>0</v>
      </c>
      <c r="H6" s="19" t="str">
        <f t="shared" si="3"/>
        <v>北海道　喜茂別町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72.94</v>
      </c>
      <c r="P6" s="20">
        <f t="shared" si="3"/>
        <v>77.430000000000007</v>
      </c>
      <c r="Q6" s="20">
        <f t="shared" si="3"/>
        <v>75</v>
      </c>
      <c r="R6" s="20">
        <f t="shared" si="3"/>
        <v>3370</v>
      </c>
      <c r="S6" s="20">
        <f t="shared" si="3"/>
        <v>1928</v>
      </c>
      <c r="T6" s="20">
        <f t="shared" si="3"/>
        <v>189.41</v>
      </c>
      <c r="U6" s="20">
        <f t="shared" si="3"/>
        <v>10.18</v>
      </c>
      <c r="V6" s="20">
        <f t="shared" si="3"/>
        <v>1455</v>
      </c>
      <c r="W6" s="20">
        <f t="shared" si="3"/>
        <v>0.81</v>
      </c>
      <c r="X6" s="20">
        <f t="shared" si="3"/>
        <v>1796.3</v>
      </c>
      <c r="Y6" s="21" t="str">
        <f>IF(Y7="",NA(),Y7)</f>
        <v>-</v>
      </c>
      <c r="Z6" s="21" t="str">
        <f t="shared" ref="Z6:AH6" si="4">IF(Z7="",NA(),Z7)</f>
        <v>-</v>
      </c>
      <c r="AA6" s="21" t="str">
        <f t="shared" si="4"/>
        <v>-</v>
      </c>
      <c r="AB6" s="21" t="str">
        <f t="shared" si="4"/>
        <v>-</v>
      </c>
      <c r="AC6" s="21">
        <f t="shared" si="4"/>
        <v>94.64</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1">
        <f t="shared" si="5"/>
        <v>50.21</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34.369999999999997</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1154.33</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24.01</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761.96</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37.82</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94.98</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3.67</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2">
      <c r="A7" s="14"/>
      <c r="B7" s="23">
        <v>2024</v>
      </c>
      <c r="C7" s="23">
        <v>13986</v>
      </c>
      <c r="D7" s="23">
        <v>46</v>
      </c>
      <c r="E7" s="23">
        <v>17</v>
      </c>
      <c r="F7" s="23">
        <v>4</v>
      </c>
      <c r="G7" s="23">
        <v>0</v>
      </c>
      <c r="H7" s="23" t="s">
        <v>96</v>
      </c>
      <c r="I7" s="23" t="s">
        <v>97</v>
      </c>
      <c r="J7" s="23" t="s">
        <v>98</v>
      </c>
      <c r="K7" s="23" t="s">
        <v>99</v>
      </c>
      <c r="L7" s="23" t="s">
        <v>100</v>
      </c>
      <c r="M7" s="23" t="s">
        <v>101</v>
      </c>
      <c r="N7" s="24" t="s">
        <v>102</v>
      </c>
      <c r="O7" s="24">
        <v>72.94</v>
      </c>
      <c r="P7" s="24">
        <v>77.430000000000007</v>
      </c>
      <c r="Q7" s="24">
        <v>75</v>
      </c>
      <c r="R7" s="24">
        <v>3370</v>
      </c>
      <c r="S7" s="24">
        <v>1928</v>
      </c>
      <c r="T7" s="24">
        <v>189.41</v>
      </c>
      <c r="U7" s="24">
        <v>10.18</v>
      </c>
      <c r="V7" s="24">
        <v>1455</v>
      </c>
      <c r="W7" s="24">
        <v>0.81</v>
      </c>
      <c r="X7" s="24">
        <v>1796.3</v>
      </c>
      <c r="Y7" s="24" t="s">
        <v>102</v>
      </c>
      <c r="Z7" s="24" t="s">
        <v>102</v>
      </c>
      <c r="AA7" s="24" t="s">
        <v>102</v>
      </c>
      <c r="AB7" s="24" t="s">
        <v>102</v>
      </c>
      <c r="AC7" s="24">
        <v>94.64</v>
      </c>
      <c r="AD7" s="24" t="s">
        <v>102</v>
      </c>
      <c r="AE7" s="24" t="s">
        <v>102</v>
      </c>
      <c r="AF7" s="24" t="s">
        <v>102</v>
      </c>
      <c r="AG7" s="24" t="s">
        <v>102</v>
      </c>
      <c r="AH7" s="24">
        <v>106.38</v>
      </c>
      <c r="AI7" s="24">
        <v>105.07</v>
      </c>
      <c r="AJ7" s="24" t="s">
        <v>102</v>
      </c>
      <c r="AK7" s="24" t="s">
        <v>102</v>
      </c>
      <c r="AL7" s="24" t="s">
        <v>102</v>
      </c>
      <c r="AM7" s="24" t="s">
        <v>102</v>
      </c>
      <c r="AN7" s="24">
        <v>50.21</v>
      </c>
      <c r="AO7" s="24" t="s">
        <v>102</v>
      </c>
      <c r="AP7" s="24" t="s">
        <v>102</v>
      </c>
      <c r="AQ7" s="24" t="s">
        <v>102</v>
      </c>
      <c r="AR7" s="24" t="s">
        <v>102</v>
      </c>
      <c r="AS7" s="24">
        <v>70.63</v>
      </c>
      <c r="AT7" s="24">
        <v>63.54</v>
      </c>
      <c r="AU7" s="24" t="s">
        <v>102</v>
      </c>
      <c r="AV7" s="24" t="s">
        <v>102</v>
      </c>
      <c r="AW7" s="24" t="s">
        <v>102</v>
      </c>
      <c r="AX7" s="24" t="s">
        <v>102</v>
      </c>
      <c r="AY7" s="24">
        <v>34.369999999999997</v>
      </c>
      <c r="AZ7" s="24" t="s">
        <v>102</v>
      </c>
      <c r="BA7" s="24" t="s">
        <v>102</v>
      </c>
      <c r="BB7" s="24" t="s">
        <v>102</v>
      </c>
      <c r="BC7" s="24" t="s">
        <v>102</v>
      </c>
      <c r="BD7" s="24">
        <v>53.28</v>
      </c>
      <c r="BE7" s="24">
        <v>50.9</v>
      </c>
      <c r="BF7" s="24" t="s">
        <v>102</v>
      </c>
      <c r="BG7" s="24" t="s">
        <v>102</v>
      </c>
      <c r="BH7" s="24" t="s">
        <v>102</v>
      </c>
      <c r="BI7" s="24" t="s">
        <v>102</v>
      </c>
      <c r="BJ7" s="24">
        <v>1154.33</v>
      </c>
      <c r="BK7" s="24" t="s">
        <v>102</v>
      </c>
      <c r="BL7" s="24" t="s">
        <v>102</v>
      </c>
      <c r="BM7" s="24" t="s">
        <v>102</v>
      </c>
      <c r="BN7" s="24" t="s">
        <v>102</v>
      </c>
      <c r="BO7" s="24">
        <v>1142.44</v>
      </c>
      <c r="BP7" s="24">
        <v>1099.1500000000001</v>
      </c>
      <c r="BQ7" s="24" t="s">
        <v>102</v>
      </c>
      <c r="BR7" s="24" t="s">
        <v>102</v>
      </c>
      <c r="BS7" s="24" t="s">
        <v>102</v>
      </c>
      <c r="BT7" s="24" t="s">
        <v>102</v>
      </c>
      <c r="BU7" s="24">
        <v>24.01</v>
      </c>
      <c r="BV7" s="24" t="s">
        <v>102</v>
      </c>
      <c r="BW7" s="24" t="s">
        <v>102</v>
      </c>
      <c r="BX7" s="24" t="s">
        <v>102</v>
      </c>
      <c r="BY7" s="24" t="s">
        <v>102</v>
      </c>
      <c r="BZ7" s="24">
        <v>66.63</v>
      </c>
      <c r="CA7" s="24">
        <v>72.92</v>
      </c>
      <c r="CB7" s="24" t="s">
        <v>102</v>
      </c>
      <c r="CC7" s="24" t="s">
        <v>102</v>
      </c>
      <c r="CD7" s="24" t="s">
        <v>102</v>
      </c>
      <c r="CE7" s="24" t="s">
        <v>102</v>
      </c>
      <c r="CF7" s="24">
        <v>761.96</v>
      </c>
      <c r="CG7" s="24" t="s">
        <v>102</v>
      </c>
      <c r="CH7" s="24" t="s">
        <v>102</v>
      </c>
      <c r="CI7" s="24" t="s">
        <v>102</v>
      </c>
      <c r="CJ7" s="24" t="s">
        <v>102</v>
      </c>
      <c r="CK7" s="24">
        <v>252.17</v>
      </c>
      <c r="CL7" s="24">
        <v>225.78</v>
      </c>
      <c r="CM7" s="24" t="s">
        <v>102</v>
      </c>
      <c r="CN7" s="24" t="s">
        <v>102</v>
      </c>
      <c r="CO7" s="24" t="s">
        <v>102</v>
      </c>
      <c r="CP7" s="24" t="s">
        <v>102</v>
      </c>
      <c r="CQ7" s="24">
        <v>37.82</v>
      </c>
      <c r="CR7" s="24" t="s">
        <v>102</v>
      </c>
      <c r="CS7" s="24" t="s">
        <v>102</v>
      </c>
      <c r="CT7" s="24" t="s">
        <v>102</v>
      </c>
      <c r="CU7" s="24" t="s">
        <v>102</v>
      </c>
      <c r="CV7" s="24">
        <v>42.15</v>
      </c>
      <c r="CW7" s="24">
        <v>43.17</v>
      </c>
      <c r="CX7" s="24" t="s">
        <v>102</v>
      </c>
      <c r="CY7" s="24" t="s">
        <v>102</v>
      </c>
      <c r="CZ7" s="24" t="s">
        <v>102</v>
      </c>
      <c r="DA7" s="24" t="s">
        <v>102</v>
      </c>
      <c r="DB7" s="24">
        <v>94.98</v>
      </c>
      <c r="DC7" s="24" t="s">
        <v>102</v>
      </c>
      <c r="DD7" s="24" t="s">
        <v>102</v>
      </c>
      <c r="DE7" s="24" t="s">
        <v>102</v>
      </c>
      <c r="DF7" s="24" t="s">
        <v>102</v>
      </c>
      <c r="DG7" s="24">
        <v>84.21</v>
      </c>
      <c r="DH7" s="24">
        <v>86.31</v>
      </c>
      <c r="DI7" s="24" t="s">
        <v>102</v>
      </c>
      <c r="DJ7" s="24" t="s">
        <v>102</v>
      </c>
      <c r="DK7" s="24" t="s">
        <v>102</v>
      </c>
      <c r="DL7" s="24" t="s">
        <v>102</v>
      </c>
      <c r="DM7" s="24">
        <v>3.67</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2025-12-23T06:07:46Z</dcterms:created>
  <dcterms:modified xsi:type="dcterms:W3CDTF">2026-03-04T00:46:56Z</dcterms:modified>
  <cp:category/>
</cp:coreProperties>
</file>