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R3財政状況資料集\051011 令和3年度財政状況資料集の作成について（2回目再出力後）\"/>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alcChain>
</file>

<file path=xl/sharedStrings.xml><?xml version="1.0" encoding="utf-8"?>
<sst xmlns="http://schemas.openxmlformats.org/spreadsheetml/2006/main" count="1139" uniqueCount="612">
  <si>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</si>
  <si>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</si>
  <si>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</si>
  <si>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</si>
  <si>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</si>
  <si>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</si>
  <si>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</si>
  <si>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</si>
  <si>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</si>
  <si>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</si>
  <si>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</si>
  <si>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</si>
  <si>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</si>
  <si>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</si>
  <si>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</si>
  <si>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</si>
  <si>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</si>
  <si>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</si>
  <si>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</si>
  <si>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</si>
  <si>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</si>
  <si>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</si>
  <si>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</si>
  <si>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</si>
  <si>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</si>
  <si>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</si>
  <si>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</si>
  <si>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</si>
  <si>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</si>
  <si>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</si>
  <si>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</si>
  <si>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</si>
  <si>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</si>
  <si>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</si>
  <si>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</si>
  <si>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</si>
  <si>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</si>
  <si>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</si>
  <si>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</si>
  <si>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</si>
  <si>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</si>
  <si>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</si>
  <si>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</si>
  <si>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</si>
  <si>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</si>
  <si>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</si>
  <si>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</si>
  <si>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</si>
  <si>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</si>
  <si>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</si>
  <si>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</si>
  <si>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</si>
  <si>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</si>
  <si>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</si>
  <si>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</si>
  <si>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</si>
  <si>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</si>
  <si>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</si>
  <si>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</si>
  <si>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</si>
  <si>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</si>
  <si>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</si>
  <si>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</si>
  <si>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</si>
  <si>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</si>
  <si>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</si>
  <si>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</si>
  <si>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</si>
  <si>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</si>
  <si>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</si>
  <si>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</si>
  <si>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</si>
  <si>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</si>
  <si>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</si>
  <si>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</si>
  <si>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</si>
  <si>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</si>
  <si>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</si>
  <si>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</si>
  <si>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</si>
  <si>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</si>
  <si>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</si>
  <si>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</si>
  <si>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</si>
  <si>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</si>
  <si>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</si>
  <si>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</si>
  <si>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</si>
  <si>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</si>
  <si>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</si>
  <si>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</si>
  <si>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</si>
  <si>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</si>
  <si>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</si>
  <si>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</si>
  <si>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</si>
  <si>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</si>
  <si>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</si>
  <si>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</si>
  <si>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</si>
  <si>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</si>
  <si>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</si>
  <si>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</si>
  <si>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</si>
  <si>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</si>
  <si>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</si>
  <si>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</si>
  <si>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</si>
  <si>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</si>
  <si>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</si>
  <si>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</si>
  <si>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</si>
  <si>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</si>
  <si>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</si>
  <si>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</si>
  <si>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</si>
  <si>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</si>
  <si>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</si>
  <si>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</si>
  <si>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</si>
  <si>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</si>
  <si>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</si>
  <si>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</si>
  <si>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</si>
  <si>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</si>
  <si>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</si>
  <si>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</si>
  <si>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</si>
  <si>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</si>
  <si>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</si>
  <si>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</si>
  <si>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</si>
  <si>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</si>
  <si>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</si>
  <si>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</si>
  <si>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</si>
  <si>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</si>
  <si>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</si>
  <si>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</si>
  <si>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</si>
  <si>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</si>
  <si>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</si>
  <si>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</si>
  <si>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</si>
  <si>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</si>
  <si>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</si>
  <si>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</si>
  <si>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</si>
  <si>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</si>
  <si>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</si>
  <si>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</si>
  <si>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</si>
  <si>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</si>
  <si>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</si>
  <si>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</si>
  <si>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</si>
  <si>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</si>
  <si>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</si>
  <si>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</si>
  <si>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</si>
  <si>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</si>
  <si>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</si>
  <si>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</si>
  <si>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</si>
  <si>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</si>
  <si>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</si>
  <si>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</si>
  <si>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</si>
  <si>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</si>
  <si>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</si>
  <si>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</si>
  <si>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</si>
  <si>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</si>
  <si>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</si>
  <si>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</si>
  <si>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</si>
  <si>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</si>
  <si>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</si>
  <si>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</si>
  <si>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</si>
  <si>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</si>
  <si>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</si>
  <si>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</si>
  <si>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</si>
  <si>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</si>
  <si>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</si>
  <si>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</si>
  <si>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</si>
  <si>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</si>
  <si>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</si>
  <si>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</si>
  <si>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</si>
  <si>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</si>
  <si>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</si>
  <si>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</si>
  <si>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</si>
  <si>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</si>
  <si>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</si>
  <si>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</si>
  <si>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</si>
  <si>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</si>
  <si>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</si>
  <si>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</si>
  <si>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</si>
  <si>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</si>
  <si>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</si>
  <si>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</si>
  <si>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</si>
  <si>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</si>
  <si>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</si>
  <si>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</si>
  <si>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</si>
  <si>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</si>
  <si>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</si>
  <si>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</si>
  <si>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</si>
  <si>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</si>
  <si>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北海道喜茂別町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</si>
  <si>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</si>
  <si>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</si>
  <si>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</si>
  <si>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</si>
  <si>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</si>
  <si>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</si>
  <si>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</si>
  <si>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</si>
  <si>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</si>
  <si>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</si>
  <si>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</si>
  <si>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</si>
  <si>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</si>
  <si>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</si>
  <si>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</si>
  <si>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</si>
  <si>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</si>
  <si>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</si>
  <si>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</si>
  <si>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</si>
  <si>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</si>
  <si>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</si>
  <si>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</si>
  <si>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</si>
  <si>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</si>
  <si>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</si>
  <si>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</si>
  <si>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</si>
  <si>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</si>
  <si>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</si>
  <si>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</si>
  <si>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</si>
  <si>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</si>
  <si>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</si>
  <si>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</si>
  <si>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</si>
  <si>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</si>
  <si>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</si>
  <si>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</si>
  <si>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</si>
  <si>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</si>
  <si>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</si>
  <si>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</si>
  <si>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</si>
  <si>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</si>
  <si>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</si>
  <si>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</si>
  <si>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</si>
  <si>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</si>
  <si>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</si>
  <si>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</si>
  <si>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</si>
  <si>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</si>
  <si>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</si>
  <si>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</si>
  <si>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</si>
  <si>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</si>
  <si>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</si>
  <si>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</si>
  <si>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</si>
  <si>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</si>
  <si>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</si>
  <si>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</si>
  <si>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</si>
  <si>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</si>
  <si>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</si>
  <si>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</si>
  <si>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</si>
  <si>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</si>
  <si>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</si>
  <si>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</si>
  <si>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</si>
  <si>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</si>
  <si>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</si>
  <si>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</si>
  <si>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</si>
  <si>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</si>
  <si>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</si>
  <si>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</si>
  <si>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</si>
  <si>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</si>
  <si>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</si>
  <si>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</si>
  <si>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</si>
  <si>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</si>
  <si>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</si>
  <si>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</si>
  <si>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</si>
  <si>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</si>
  <si>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</si>
  <si>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</si>
  <si>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</si>
  <si>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</si>
  <si>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</si>
  <si>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</si>
  <si>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</si>
  <si>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</si>
  <si>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</si>
  <si>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</si>
  <si>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</si>
  <si>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</si>
  <si>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</si>
  <si>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</si>
  <si>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</si>
  <si>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</si>
  <si>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</si>
  <si>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</si>
  <si>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</si>
  <si>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</si>
  <si>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</si>
  <si>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</si>
  <si>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</si>
  <si>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</si>
  <si>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</si>
  <si>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</si>
  <si>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</si>
  <si>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</si>
  <si>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</si>
  <si>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</si>
  <si>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</si>
  <si>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</si>
  <si>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</si>
  <si>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</si>
  <si>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</si>
  <si>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</si>
  <si>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</si>
  <si>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</si>
  <si>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</si>
  <si>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</si>
  <si>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</si>
  <si>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</si>
  <si>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</si>
  <si>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</si>
  <si>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</si>
  <si>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</si>
  <si>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</si>
  <si>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</si>
  <si>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</si>
  <si>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</si>
  <si>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</si>
  <si>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</si>
  <si>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</si>
  <si>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</si>
  <si>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</si>
  <si>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</si>
  <si>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</si>
  <si>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</si>
  <si>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</si>
  <si>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</si>
  <si>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</si>
  <si>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</si>
  <si>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</si>
  <si>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</si>
  <si>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</si>
  <si>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</si>
  <si>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</si>
  <si>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北海道喜茂別町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</si>
  <si>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</si>
  <si>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</si>
  <si>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</si>
  <si>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</si>
  <si>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</si>
  <si>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</si>
  <si>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</si>
  <si>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</si>
  <si>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</si>
  <si>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</si>
  <si>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</si>
  <si>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</si>
  <si>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</si>
  <si>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</si>
  <si>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</si>
  <si>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</si>
  <si>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</si>
  <si>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</si>
  <si>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</si>
  <si>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</si>
  <si>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</si>
  <si>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</si>
  <si>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</si>
  <si>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</si>
  <si>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</si>
  <si>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</si>
  <si>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</si>
  <si>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</si>
  <si>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</si>
  <si>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</si>
  <si>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</si>
  <si>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</si>
  <si>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</si>
  <si>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</si>
  <si>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</si>
  <si>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</si>
  <si>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</si>
  <si>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</si>
  <si>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</si>
  <si>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</si>
  <si>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</si>
  <si>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</si>
  <si>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</si>
  <si>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</si>
  <si>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</si>
  <si>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</si>
  <si>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</si>
  <si>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</si>
  <si>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</si>
  <si>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</si>
  <si>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</si>
  <si>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</si>
  <si>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</si>
  <si>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</si>
  <si>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</si>
  <si>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</si>
  <si>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</si>
  <si>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</si>
  <si>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</si>
  <si>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</si>
  <si>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</si>
  <si>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</si>
  <si>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</si>
  <si>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</si>
  <si>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</si>
  <si>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</si>
  <si>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</si>
  <si>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</si>
  <si>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</si>
  <si>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</si>
  <si>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</si>
  <si>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</si>
  <si>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</si>
  <si>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</si>
  <si>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</si>
  <si>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</si>
  <si>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</si>
  <si>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</si>
  <si>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</si>
  <si>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</si>
  <si>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</si>
  <si>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</si>
  <si>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</si>
  <si>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</si>
  <si>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</si>
  <si>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</si>
  <si>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</si>
  <si>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</si>
  <si>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</si>
  <si>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</si>
  <si>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</si>
  <si>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</si>
  <si>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</si>
  <si>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</si>
  <si>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</si>
  <si>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</si>
  <si>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</si>
  <si>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</si>
  <si>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</si>
  <si>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</si>
  <si>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</si>
  <si>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</si>
  <si>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</si>
  <si>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</si>
  <si>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</si>
  <si>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</si>
  <si>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</si>
  <si>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</si>
  <si>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</si>
  <si>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</si>
  <si>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</si>
  <si>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</si>
  <si>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</si>
  <si>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</si>
  <si>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</si>
  <si>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</si>
  <si>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</si>
  <si>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</si>
  <si>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</si>
  <si>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</si>
  <si>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</si>
  <si>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</si>
  <si>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</si>
  <si>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</si>
  <si>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</si>
  <si>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</si>
  <si>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</si>
  <si>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</si>
  <si>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</si>
  <si>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</si>
  <si>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</si>
  <si>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</si>
  <si>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</si>
  <si>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</si>
  <si>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</si>
  <si>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</si>
  <si>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</si>
  <si>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</si>
  <si>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</si>
  <si>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</si>
  <si>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</si>
  <si>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</si>
  <si>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</si>
  <si>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</si>
  <si>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</si>
  <si>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</si>
  <si>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</si>
  <si>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</si>
  <si>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</si>
  <si>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</si>
  <si>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</si>
  <si>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</si>
  <si>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</si>
  <si>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</si>
  <si>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</si>
  <si>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</si>
  <si>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</si>
  <si>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</si>
  <si>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</si>
  <si>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</si>
  <si>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</si>
  <si>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</si>
  <si>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</si>
  <si>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</si>
  <si>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</si>
  <si>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</si>
  <si>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</si>
  <si>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</si>
  <si>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</si>
  <si>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</si>
  <si>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</si>
  <si>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</si>
  <si>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</si>
  <si>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</si>
  <si>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</si>
  <si>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</si>
  <si>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</si>
  <si>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</si>
  <si>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</si>
  <si>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</si>
  <si>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</si>
  <si>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</si>
  <si>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</si>
  <si>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</si>
  <si>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</si>
  <si>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</si>
  <si>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</si>
  <si>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</si>
  <si>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5.28</t>
  </si>
  <si>
    <t>▲ 7.07</t>
  </si>
  <si>
    <t>▲ 6.85</t>
  </si>
  <si>
    <t>一般会計</t>
  </si>
  <si>
    <t>簡易水道事業特別会計</t>
  </si>
  <si>
    <t>公共下水道事業特別会計</t>
  </si>
  <si>
    <t>国民健康保険特別会計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</si>
  <si>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</si>
  <si>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</si>
  <si>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</si>
  <si>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</si>
  <si>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</si>
  <si>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</si>
  <si>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</si>
  <si>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</si>
  <si>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</si>
  <si>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</si>
  <si>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</si>
  <si>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</si>
  <si>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</si>
  <si>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後志広域連合</t>
    <phoneticPr fontId="2"/>
  </si>
  <si>
    <t>羊蹄山麓環境衛生組合</t>
    <phoneticPr fontId="2"/>
  </si>
  <si>
    <t>羊蹄山ろく消防組合</t>
    <phoneticPr fontId="2"/>
  </si>
  <si>
    <t>後志教育研修センター</t>
    <phoneticPr fontId="2"/>
  </si>
  <si>
    <t>-</t>
    <phoneticPr fontId="2"/>
  </si>
  <si>
    <t>-</t>
    <phoneticPr fontId="2"/>
  </si>
  <si>
    <t>(当該欄に積立額が多い上位５基金の基金名を入力して下さい(R03年度末現在))ふるさと応援基金</t>
    <rPh sb="43" eb="45">
      <t>オウエン</t>
    </rPh>
    <rPh sb="45" eb="47">
      <t>キキン</t>
    </rPh>
    <phoneticPr fontId="5"/>
  </si>
  <si>
    <t>(当該欄に積立額が多い上位５基金の基金名を入力して下さい(R03年度末現在))森林環境譲与税基金</t>
    <rPh sb="39" eb="41">
      <t>シンリン</t>
    </rPh>
    <rPh sb="41" eb="43">
      <t>カンキョウ</t>
    </rPh>
    <rPh sb="43" eb="45">
      <t>ジョウヨ</t>
    </rPh>
    <rPh sb="45" eb="46">
      <t>ゼイ</t>
    </rPh>
    <rPh sb="46" eb="48">
      <t>キキン</t>
    </rPh>
    <phoneticPr fontId="5"/>
  </si>
  <si>
    <t>(当該欄に積立額が多い上位５基金の基金名を入力して下さい(R03年度末現在))公共施設整備基金</t>
    <rPh sb="39" eb="41">
      <t>コウキョウ</t>
    </rPh>
    <rPh sb="41" eb="43">
      <t>シセツ</t>
    </rPh>
    <rPh sb="43" eb="45">
      <t>セイビ</t>
    </rPh>
    <rPh sb="45" eb="47">
      <t>キキン</t>
    </rPh>
    <phoneticPr fontId="5"/>
  </si>
  <si>
    <t>(当該欄に積立額が多い上位５基金の基金名を入力して下さい(R03年度末現在))国鉄胆振線代替輸送確保基金</t>
    <rPh sb="39" eb="41">
      <t>コクテツ</t>
    </rPh>
    <rPh sb="41" eb="43">
      <t>イブリ</t>
    </rPh>
    <rPh sb="43" eb="44">
      <t>セン</t>
    </rPh>
    <rPh sb="44" eb="46">
      <t>ダイガエ</t>
    </rPh>
    <rPh sb="46" eb="48">
      <t>ユソウ</t>
    </rPh>
    <rPh sb="48" eb="50">
      <t>カクホ</t>
    </rPh>
    <rPh sb="50" eb="52">
      <t>キキン</t>
    </rPh>
    <phoneticPr fontId="5"/>
  </si>
  <si>
    <t>(当該欄に積立額が多い上位５基金の基金名を入力して下さい(R03年度末現在))水の郷きもべつまちづくり振興基金</t>
    <rPh sb="39" eb="40">
      <t>ミズ</t>
    </rPh>
    <rPh sb="41" eb="42">
      <t>サト</t>
    </rPh>
    <rPh sb="51" eb="53">
      <t>シンコウ</t>
    </rPh>
    <rPh sb="53" eb="55">
      <t>キキン</t>
    </rPh>
    <phoneticPr fontId="5"/>
  </si>
  <si>
    <t xml:space="preserve">※8：職員の状況については、令和3年地方公務員給与実態調査に基づいている。 </t>
  </si>
  <si>
    <t>-</t>
    <phoneticPr fontId="5"/>
  </si>
  <si>
    <t>-</t>
    <phoneticPr fontId="5"/>
  </si>
  <si>
    <t>-</t>
    <phoneticPr fontId="5"/>
  </si>
  <si>
    <t>-</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</si>
  <si>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</si>
  <si>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</si>
  <si>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</si>
  <si>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</si>
  <si>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</si>
  <si>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</si>
  <si>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</si>
  <si>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</si>
  <si>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</si>
  <si>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</si>
  <si>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将来負担比率は令和元年をピークに好転している状況にある。要因は指標改善の要素である地方債残高は減少し、また、好転の要因である基金残高が増加しているためである。
実質公債費比率は横ばいで推移している状況にある。要因は平成27年度に建設した消防施設の償還が平成30年度より開始され、元利償還金が高止まりしており、加えて簡易水道事業や下水道事業会計の元利償還金に対する繰出金が増加しているためである。</t>
    <phoneticPr fontId="5"/>
  </si>
  <si>
    <t>実質公債費比率</t>
    <phoneticPr fontId="5"/>
  </si>
  <si>
    <t>有形固定資産減価償却率は類似団体内順位と比べて同程度の比率となっている。庁舎等の施設の老朽化が進んでいるため今後も償却率は上がっていくことが見込まれる。将来負担比率は令和元年度をピークに好転している状況にある。要因は指標改善の要素である地方債残高が減少してこと、また、基金残高、普通交付税額、将来の交付税措置見込額の増加しているためである。  計画的な公共施設運営により、適正な数値での推移を図っていく。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</si>
</sst>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1F8A-41F4-BE83-0E88B3E16A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60379</c:v>
                </c:pt>
                <c:pt idx="1">
                  <c:v>36366</c:v>
                </c:pt>
                <c:pt idx="2">
                  <c:v>111755</c:v>
                </c:pt>
                <c:pt idx="3">
                  <c:v>87491</c:v>
                </c:pt>
                <c:pt idx="4">
                  <c:v>51140</c:v>
                </c:pt>
              </c:numCache>
            </c:numRef>
          </c:val>
          <c:smooth val="0"/>
          <c:extLst xmlns:c16r2="http://schemas.microsoft.com/office/drawing/2015/06/chart">
            <c:ext xmlns:c16="http://schemas.microsoft.com/office/drawing/2014/chart" uri="{C3380CC4-5D6E-409C-BE32-E72D297353CC}">
              <c16:uniqueId val="{00000001-1F8A-41F4-BE83-0E88B3E16AD1}"/>
            </c:ext>
          </c:extLst>
        </c:ser>
        <c:dLbls>
          <c:showLegendKey val="0"/>
          <c:showVal val="0"/>
          <c:showCatName val="0"/>
          <c:showSerName val="0"/>
          <c:showPercent val="0"/>
          <c:showBubbleSize val="0"/>
        </c:dLbls>
        <c:marker val="1"/>
        <c:smooth val="0"/>
        <c:axId val="348073528"/>
        <c:axId val="348079408"/>
      </c:lineChart>
      <c:catAx>
        <c:axId val="348073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079408"/>
        <c:crosses val="autoZero"/>
        <c:auto val="1"/>
        <c:lblAlgn val="ctr"/>
        <c:lblOffset val="100"/>
        <c:tickLblSkip val="1"/>
        <c:tickMarkSkip val="1"/>
        <c:noMultiLvlLbl val="0"/>
      </c:catAx>
      <c:valAx>
        <c:axId val="3480794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073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c:v>
                </c:pt>
                <c:pt idx="1">
                  <c:v>3.02</c:v>
                </c:pt>
                <c:pt idx="2">
                  <c:v>1.81</c:v>
                </c:pt>
                <c:pt idx="3">
                  <c:v>1.98</c:v>
                </c:pt>
                <c:pt idx="4">
                  <c:v>3.04</c:v>
                </c:pt>
              </c:numCache>
            </c:numRef>
          </c:val>
          <c:extLst xmlns:c16r2="http://schemas.microsoft.com/office/drawing/2015/06/chart">
            <c:ext xmlns:c16="http://schemas.microsoft.com/office/drawing/2014/chart" uri="{C3380CC4-5D6E-409C-BE32-E72D297353CC}">
              <c16:uniqueId val="{00000000-4715-4CFC-849F-5F0EBE2B32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29.72</c:v>
                </c:pt>
                <c:pt idx="1">
                  <c:v>23.99</c:v>
                </c:pt>
                <c:pt idx="2">
                  <c:v>17.899999999999999</c:v>
                </c:pt>
                <c:pt idx="3">
                  <c:v>17.190000000000001</c:v>
                </c:pt>
                <c:pt idx="4">
                  <c:v>20.440000000000001</c:v>
                </c:pt>
              </c:numCache>
            </c:numRef>
          </c:val>
          <c:extLst xmlns:c16r2="http://schemas.microsoft.com/office/drawing/2015/06/chart">
            <c:ext xmlns:c16="http://schemas.microsoft.com/office/drawing/2014/chart" uri="{C3380CC4-5D6E-409C-BE32-E72D297353CC}">
              <c16:uniqueId val="{00000001-4715-4CFC-849F-5F0EBE2B32B1}"/>
            </c:ext>
          </c:extLst>
        </c:ser>
        <c:dLbls>
          <c:showLegendKey val="0"/>
          <c:showVal val="0"/>
          <c:showCatName val="0"/>
          <c:showSerName val="0"/>
          <c:showPercent val="0"/>
          <c:showBubbleSize val="0"/>
        </c:dLbls>
        <c:gapWidth val="250"/>
        <c:overlap val="100"/>
        <c:axId val="348080584"/>
        <c:axId val="348075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-5.28</c:v>
                </c:pt>
                <c:pt idx="1">
                  <c:v>-7.07</c:v>
                </c:pt>
                <c:pt idx="2">
                  <c:v>-6.85</c:v>
                </c:pt>
                <c:pt idx="3">
                  <c:v>0.28000000000000003</c:v>
                </c:pt>
                <c:pt idx="4">
                  <c:v>5.48</c:v>
                </c:pt>
              </c:numCache>
            </c:numRef>
          </c:val>
          <c:smooth val="0"/>
          <c:extLst xmlns:c16r2="http://schemas.microsoft.com/office/drawing/2015/06/chart">
            <c:ext xmlns:c16="http://schemas.microsoft.com/office/drawing/2014/chart" uri="{C3380CC4-5D6E-409C-BE32-E72D297353CC}">
              <c16:uniqueId val="{00000002-4715-4CFC-849F-5F0EBE2B32B1}"/>
            </c:ext>
          </c:extLst>
        </c:ser>
        <c:dLbls>
          <c:showLegendKey val="0"/>
          <c:showVal val="0"/>
          <c:showCatName val="0"/>
          <c:showSerName val="0"/>
          <c:showPercent val="0"/>
          <c:showBubbleSize val="0"/>
        </c:dLbls>
        <c:marker val="1"/>
        <c:smooth val="0"/>
        <c:axId val="348080584"/>
        <c:axId val="348075880"/>
      </c:lineChart>
      <c:catAx>
        <c:axId val="34808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075880"/>
        <c:crosses val="autoZero"/>
        <c:auto val="1"/>
        <c:lblAlgn val="ctr"/>
        <c:lblOffset val="100"/>
        <c:tickLblSkip val="1"/>
        <c:tickMarkSkip val="1"/>
        <c:noMultiLvlLbl val="0"/>
      </c:catAx>
      <c:valAx>
        <c:axId val="34807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8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1B2-4067-8AF8-888BBF7A8C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B2-4067-8AF8-888BBF7A8C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1B2-4067-8AF8-888BBF7A8C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1B2-4067-8AF8-888BBF7A8C1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1B2-4067-8AF8-888BBF7A8C1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01B2-4067-8AF8-888BBF7A8C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0.19</c:v>
                </c:pt>
                <c:pt idx="4">
                  <c:v>#N/A</c:v>
                </c:pt>
                <c:pt idx="5">
                  <c:v>0.08</c:v>
                </c:pt>
                <c:pt idx="6">
                  <c:v>#N/A</c:v>
                </c:pt>
                <c:pt idx="7">
                  <c:v>0.03</c:v>
                </c:pt>
                <c:pt idx="8">
                  <c:v>#N/A</c:v>
                </c:pt>
                <c:pt idx="9">
                  <c:v>0.11</c:v>
                </c:pt>
              </c:numCache>
            </c:numRef>
          </c:val>
          <c:extLst xmlns:c16r2="http://schemas.microsoft.com/office/drawing/2015/06/chart">
            <c:ext xmlns:c16="http://schemas.microsoft.com/office/drawing/2014/chart" uri="{C3380CC4-5D6E-409C-BE32-E72D297353CC}">
              <c16:uniqueId val="{00000006-01B2-4067-8AF8-888BBF7A8C1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0.24</c:v>
                </c:pt>
                <c:pt idx="2">
                  <c:v>#N/A</c:v>
                </c:pt>
                <c:pt idx="3">
                  <c:v>0.24</c:v>
                </c:pt>
                <c:pt idx="4">
                  <c:v>#N/A</c:v>
                </c:pt>
                <c:pt idx="5">
                  <c:v>0.22</c:v>
                </c:pt>
                <c:pt idx="6">
                  <c:v>#N/A</c:v>
                </c:pt>
                <c:pt idx="7">
                  <c:v>0.22</c:v>
                </c:pt>
                <c:pt idx="8">
                  <c:v>#N/A</c:v>
                </c:pt>
                <c:pt idx="9">
                  <c:v>0.12</c:v>
                </c:pt>
              </c:numCache>
            </c:numRef>
          </c:val>
          <c:extLst xmlns:c16r2="http://schemas.microsoft.com/office/drawing/2015/06/chart">
            <c:ext xmlns:c16="http://schemas.microsoft.com/office/drawing/2014/chart" uri="{C3380CC4-5D6E-409C-BE32-E72D297353CC}">
              <c16:uniqueId val="{00000007-01B2-4067-8AF8-888BBF7A8C1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c:v>
                </c:pt>
                <c:pt idx="2">
                  <c:v>#N/A</c:v>
                </c:pt>
                <c:pt idx="3">
                  <c:v>0.25</c:v>
                </c:pt>
                <c:pt idx="4">
                  <c:v>#N/A</c:v>
                </c:pt>
                <c:pt idx="5">
                  <c:v>0.28999999999999998</c:v>
                </c:pt>
                <c:pt idx="6">
                  <c:v>#N/A</c:v>
                </c:pt>
                <c:pt idx="7">
                  <c:v>0.27</c:v>
                </c:pt>
                <c:pt idx="8">
                  <c:v>#N/A</c:v>
                </c:pt>
                <c:pt idx="9">
                  <c:v>0.18</c:v>
                </c:pt>
              </c:numCache>
            </c:numRef>
          </c:val>
          <c:extLst xmlns:c16r2="http://schemas.microsoft.com/office/drawing/2015/06/chart">
            <c:ext xmlns:c16="http://schemas.microsoft.com/office/drawing/2014/chart" uri="{C3380CC4-5D6E-409C-BE32-E72D297353CC}">
              <c16:uniqueId val="{00000008-01B2-4067-8AF8-888BBF7A8C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c:v>
                </c:pt>
                <c:pt idx="2">
                  <c:v>#N/A</c:v>
                </c:pt>
                <c:pt idx="3">
                  <c:v>3.02</c:v>
                </c:pt>
                <c:pt idx="4">
                  <c:v>#N/A</c:v>
                </c:pt>
                <c:pt idx="5">
                  <c:v>1.8</c:v>
                </c:pt>
                <c:pt idx="6">
                  <c:v>#N/A</c:v>
                </c:pt>
                <c:pt idx="7">
                  <c:v>1.97</c:v>
                </c:pt>
                <c:pt idx="8">
                  <c:v>#N/A</c:v>
                </c:pt>
                <c:pt idx="9">
                  <c:v>3.04</c:v>
                </c:pt>
              </c:numCache>
            </c:numRef>
          </c:val>
          <c:extLst xmlns:c16r2="http://schemas.microsoft.com/office/drawing/2015/06/chart">
            <c:ext xmlns:c16="http://schemas.microsoft.com/office/drawing/2014/chart" uri="{C3380CC4-5D6E-409C-BE32-E72D297353CC}">
              <c16:uniqueId val="{00000009-01B2-4067-8AF8-888BBF7A8C14}"/>
            </c:ext>
          </c:extLst>
        </c:ser>
        <c:dLbls>
          <c:showLegendKey val="0"/>
          <c:showVal val="0"/>
          <c:showCatName val="0"/>
          <c:showSerName val="0"/>
          <c:showPercent val="0"/>
          <c:showBubbleSize val="0"/>
        </c:dLbls>
        <c:gapWidth val="150"/>
        <c:overlap val="100"/>
        <c:axId val="348078232"/>
        <c:axId val="348076272"/>
      </c:barChart>
      <c:catAx>
        <c:axId val="34807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076272"/>
        <c:crosses val="autoZero"/>
        <c:auto val="1"/>
        <c:lblAlgn val="ctr"/>
        <c:lblOffset val="100"/>
        <c:tickLblSkip val="1"/>
        <c:tickMarkSkip val="1"/>
        <c:noMultiLvlLbl val="0"/>
      </c:catAx>
      <c:valAx>
        <c:axId val="34807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78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359</c:v>
                </c:pt>
                <c:pt idx="5">
                  <c:v>365</c:v>
                </c:pt>
                <c:pt idx="8">
                  <c:v>389</c:v>
                </c:pt>
                <c:pt idx="11">
                  <c:v>386</c:v>
                </c:pt>
                <c:pt idx="14">
                  <c:v>388</c:v>
                </c:pt>
              </c:numCache>
            </c:numRef>
          </c:val>
          <c:extLst xmlns:c16r2="http://schemas.microsoft.com/office/drawing/2015/06/chart">
            <c:ext xmlns:c16="http://schemas.microsoft.com/office/drawing/2014/chart" uri="{C3380CC4-5D6E-409C-BE32-E72D297353CC}">
              <c16:uniqueId val="{00000000-A78D-40D1-A8FB-DE97B4D25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8D-40D1-A8FB-DE97B4D25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78D-40D1-A8FB-DE97B4D25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A78D-40D1-A8FB-DE97B4D25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c:v>
                </c:pt>
                <c:pt idx="3">
                  <c:v>70</c:v>
                </c:pt>
                <c:pt idx="6">
                  <c:v>74</c:v>
                </c:pt>
                <c:pt idx="9">
                  <c:v>78</c:v>
                </c:pt>
                <c:pt idx="12">
                  <c:v>80</c:v>
                </c:pt>
              </c:numCache>
            </c:numRef>
          </c:val>
          <c:extLst xmlns:c16r2="http://schemas.microsoft.com/office/drawing/2015/06/chart">
            <c:ext xmlns:c16="http://schemas.microsoft.com/office/drawing/2014/chart" uri="{C3380CC4-5D6E-409C-BE32-E72D297353CC}">
              <c16:uniqueId val="{00000004-A78D-40D1-A8FB-DE97B4D25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8D-40D1-A8FB-DE97B4D25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8D-40D1-A8FB-DE97B4D25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429</c:v>
                </c:pt>
                <c:pt idx="3">
                  <c:v>419</c:v>
                </c:pt>
                <c:pt idx="6">
                  <c:v>464</c:v>
                </c:pt>
                <c:pt idx="9">
                  <c:v>449</c:v>
                </c:pt>
                <c:pt idx="12">
                  <c:v>440</c:v>
                </c:pt>
              </c:numCache>
            </c:numRef>
          </c:val>
          <c:extLst xmlns:c16r2="http://schemas.microsoft.com/office/drawing/2015/06/chart">
            <c:ext xmlns:c16="http://schemas.microsoft.com/office/drawing/2014/chart" uri="{C3380CC4-5D6E-409C-BE32-E72D297353CC}">
              <c16:uniqueId val="{00000007-A78D-40D1-A8FB-DE97B4D253F6}"/>
            </c:ext>
          </c:extLst>
        </c:ser>
        <c:dLbls>
          <c:showLegendKey val="0"/>
          <c:showVal val="0"/>
          <c:showCatName val="0"/>
          <c:showSerName val="0"/>
          <c:showPercent val="0"/>
          <c:showBubbleSize val="0"/>
        </c:dLbls>
        <c:gapWidth val="100"/>
        <c:overlap val="100"/>
        <c:axId val="348074312"/>
        <c:axId val="34807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c:v>
                </c:pt>
                <c:pt idx="2">
                  <c:v>#N/A</c:v>
                </c:pt>
                <c:pt idx="3">
                  <c:v>#N/A</c:v>
                </c:pt>
                <c:pt idx="4">
                  <c:v>130</c:v>
                </c:pt>
                <c:pt idx="5">
                  <c:v>#N/A</c:v>
                </c:pt>
                <c:pt idx="6">
                  <c:v>#N/A</c:v>
                </c:pt>
                <c:pt idx="7">
                  <c:v>155</c:v>
                </c:pt>
                <c:pt idx="8">
                  <c:v>#N/A</c:v>
                </c:pt>
                <c:pt idx="9">
                  <c:v>#N/A</c:v>
                </c:pt>
                <c:pt idx="10">
                  <c:v>147</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A78D-40D1-A8FB-DE97B4D253F6}"/>
            </c:ext>
          </c:extLst>
        </c:ser>
        <c:dLbls>
          <c:showLegendKey val="0"/>
          <c:showVal val="0"/>
          <c:showCatName val="0"/>
          <c:showSerName val="0"/>
          <c:showPercent val="0"/>
          <c:showBubbleSize val="0"/>
        </c:dLbls>
        <c:marker val="1"/>
        <c:smooth val="0"/>
        <c:axId val="348074312"/>
        <c:axId val="348074704"/>
      </c:lineChart>
      <c:catAx>
        <c:axId val="34807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074704"/>
        <c:crosses val="autoZero"/>
        <c:auto val="1"/>
        <c:lblAlgn val="ctr"/>
        <c:lblOffset val="100"/>
        <c:tickLblSkip val="1"/>
        <c:tickMarkSkip val="1"/>
        <c:noMultiLvlLbl val="0"/>
      </c:catAx>
      <c:valAx>
        <c:axId val="34807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7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3234</c:v>
                </c:pt>
                <c:pt idx="5">
                  <c:v>3105</c:v>
                </c:pt>
                <c:pt idx="8">
                  <c:v>3018</c:v>
                </c:pt>
                <c:pt idx="11">
                  <c:v>2869</c:v>
                </c:pt>
                <c:pt idx="14">
                  <c:v>2774</c:v>
                </c:pt>
              </c:numCache>
            </c:numRef>
          </c:val>
          <c:extLst xmlns:c16r2="http://schemas.microsoft.com/office/drawing/2015/06/chart">
            <c:ext xmlns:c16="http://schemas.microsoft.com/office/drawing/2014/chart" uri="{C3380CC4-5D6E-409C-BE32-E72D297353CC}">
              <c16:uniqueId val="{00000000-8FA7-4046-8143-2854F7CC65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460</c:v>
                </c:pt>
                <c:pt idx="5">
                  <c:v>419</c:v>
                </c:pt>
                <c:pt idx="8">
                  <c:v>372</c:v>
                </c:pt>
                <c:pt idx="11">
                  <c:v>306</c:v>
                </c:pt>
                <c:pt idx="14">
                  <c:v>273</c:v>
                </c:pt>
              </c:numCache>
            </c:numRef>
          </c:val>
          <c:extLst xmlns:c16r2="http://schemas.microsoft.com/office/drawing/2015/06/chart">
            <c:ext xmlns:c16="http://schemas.microsoft.com/office/drawing/2014/chart" uri="{C3380CC4-5D6E-409C-BE32-E72D297353CC}">
              <c16:uniqueId val="{00000001-8FA7-4046-8143-2854F7CC65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861</c:v>
                </c:pt>
                <c:pt idx="5">
                  <c:v>744</c:v>
                </c:pt>
                <c:pt idx="8">
                  <c:v>619</c:v>
                </c:pt>
                <c:pt idx="11">
                  <c:v>611</c:v>
                </c:pt>
                <c:pt idx="14">
                  <c:v>700</c:v>
                </c:pt>
              </c:numCache>
            </c:numRef>
          </c:val>
          <c:extLst xmlns:c16r2="http://schemas.microsoft.com/office/drawing/2015/06/chart">
            <c:ext xmlns:c16="http://schemas.microsoft.com/office/drawing/2014/chart" uri="{C3380CC4-5D6E-409C-BE32-E72D297353CC}">
              <c16:uniqueId val="{00000002-8FA7-4046-8143-2854F7CC65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A7-4046-8143-2854F7CC65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A7-4046-8143-2854F7CC65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A7-4046-8143-2854F7CC65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725</c:v>
                </c:pt>
                <c:pt idx="3">
                  <c:v>680</c:v>
                </c:pt>
                <c:pt idx="6">
                  <c:v>668</c:v>
                </c:pt>
                <c:pt idx="9">
                  <c:v>638</c:v>
                </c:pt>
                <c:pt idx="12">
                  <c:v>670</c:v>
                </c:pt>
              </c:numCache>
            </c:numRef>
          </c:val>
          <c:extLst xmlns:c16r2="http://schemas.microsoft.com/office/drawing/2015/06/chart">
            <c:ext xmlns:c16="http://schemas.microsoft.com/office/drawing/2014/chart" uri="{C3380CC4-5D6E-409C-BE32-E72D297353CC}">
              <c16:uniqueId val="{00000006-8FA7-4046-8143-2854F7CC65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28</c:v>
                </c:pt>
                <c:pt idx="6">
                  <c:v>22</c:v>
                </c:pt>
                <c:pt idx="9">
                  <c:v>23</c:v>
                </c:pt>
                <c:pt idx="12">
                  <c:v>10</c:v>
                </c:pt>
              </c:numCache>
            </c:numRef>
          </c:val>
          <c:extLst xmlns:c16r2="http://schemas.microsoft.com/office/drawing/2015/06/chart">
            <c:ext xmlns:c16="http://schemas.microsoft.com/office/drawing/2014/chart" uri="{C3380CC4-5D6E-409C-BE32-E72D297353CC}">
              <c16:uniqueId val="{00000007-8FA7-4046-8143-2854F7CC65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918</c:v>
                </c:pt>
                <c:pt idx="3">
                  <c:v>944</c:v>
                </c:pt>
                <c:pt idx="6">
                  <c:v>962</c:v>
                </c:pt>
                <c:pt idx="9">
                  <c:v>1003</c:v>
                </c:pt>
                <c:pt idx="12">
                  <c:v>1048</c:v>
                </c:pt>
              </c:numCache>
            </c:numRef>
          </c:val>
          <c:extLst xmlns:c16r2="http://schemas.microsoft.com/office/drawing/2015/06/chart">
            <c:ext xmlns:c16="http://schemas.microsoft.com/office/drawing/2014/chart" uri="{C3380CC4-5D6E-409C-BE32-E72D297353CC}">
              <c16:uniqueId val="{00000008-8FA7-4046-8143-2854F7CC65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A7-4046-8143-2854F7CC65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3901</c:v>
                </c:pt>
                <c:pt idx="3">
                  <c:v>3729</c:v>
                </c:pt>
                <c:pt idx="6">
                  <c:v>3567</c:v>
                </c:pt>
                <c:pt idx="9">
                  <c:v>3325</c:v>
                </c:pt>
                <c:pt idx="12">
                  <c:v>3124</c:v>
                </c:pt>
              </c:numCache>
            </c:numRef>
          </c:val>
          <c:extLst xmlns:c16r2="http://schemas.microsoft.com/office/drawing/2015/06/chart">
            <c:ext xmlns:c16="http://schemas.microsoft.com/office/drawing/2014/chart" uri="{C3380CC4-5D6E-409C-BE32-E72D297353CC}">
              <c16:uniqueId val="{0000000A-8FA7-4046-8143-2854F7CC65C9}"/>
            </c:ext>
          </c:extLst>
        </c:ser>
        <c:dLbls>
          <c:showLegendKey val="0"/>
          <c:showVal val="0"/>
          <c:showCatName val="0"/>
          <c:showSerName val="0"/>
          <c:showPercent val="0"/>
          <c:showBubbleSize val="0"/>
        </c:dLbls>
        <c:gapWidth val="100"/>
        <c:overlap val="100"/>
        <c:axId val="348077056"/>
        <c:axId val="348077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1023</c:v>
                </c:pt>
                <c:pt idx="2">
                  <c:v>#N/A</c:v>
                </c:pt>
                <c:pt idx="3">
                  <c:v>#N/A</c:v>
                </c:pt>
                <c:pt idx="4">
                  <c:v>1113</c:v>
                </c:pt>
                <c:pt idx="5">
                  <c:v>#N/A</c:v>
                </c:pt>
                <c:pt idx="6">
                  <c:v>#N/A</c:v>
                </c:pt>
                <c:pt idx="7">
                  <c:v>1211</c:v>
                </c:pt>
                <c:pt idx="8">
                  <c:v>#N/A</c:v>
                </c:pt>
                <c:pt idx="9">
                  <c:v>#N/A</c:v>
                </c:pt>
                <c:pt idx="10">
                  <c:v>1204</c:v>
                </c:pt>
                <c:pt idx="11">
                  <c:v>#N/A</c:v>
                </c:pt>
                <c:pt idx="12">
                  <c:v>#N/A</c:v>
                </c:pt>
                <c:pt idx="13">
                  <c:v>1106</c:v>
                </c:pt>
                <c:pt idx="14">
                  <c:v>#N/A</c:v>
                </c:pt>
              </c:numCache>
            </c:numRef>
          </c:val>
          <c:smooth val="0"/>
          <c:extLst xmlns:c16r2="http://schemas.microsoft.com/office/drawing/2015/06/chart">
            <c:ext xmlns:c16="http://schemas.microsoft.com/office/drawing/2014/chart" uri="{C3380CC4-5D6E-409C-BE32-E72D297353CC}">
              <c16:uniqueId val="{0000000B-8FA7-4046-8143-2854F7CC65C9}"/>
            </c:ext>
          </c:extLst>
        </c:ser>
        <c:dLbls>
          <c:showLegendKey val="0"/>
          <c:showVal val="0"/>
          <c:showCatName val="0"/>
          <c:showSerName val="0"/>
          <c:showPercent val="0"/>
          <c:showBubbleSize val="0"/>
        </c:dLbls>
        <c:marker val="1"/>
        <c:smooth val="0"/>
        <c:axId val="348077056"/>
        <c:axId val="348077448"/>
      </c:lineChart>
      <c:catAx>
        <c:axId val="34807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077448"/>
        <c:crosses val="autoZero"/>
        <c:auto val="1"/>
        <c:lblAlgn val="ctr"/>
        <c:lblOffset val="100"/>
        <c:tickLblSkip val="1"/>
        <c:tickMarkSkip val="1"/>
        <c:noMultiLvlLbl val="0"/>
      </c:catAx>
      <c:valAx>
        <c:axId val="348077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7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320</c:v>
                </c:pt>
                <c:pt idx="1">
                  <c:v>321</c:v>
                </c:pt>
                <c:pt idx="2">
                  <c:v>406</c:v>
                </c:pt>
              </c:numCache>
            </c:numRef>
          </c:val>
          <c:extLst xmlns:c16r2="http://schemas.microsoft.com/office/drawing/2015/06/chart">
            <c:ext xmlns:c16="http://schemas.microsoft.com/office/drawing/2014/chart" uri="{C3380CC4-5D6E-409C-BE32-E72D297353CC}">
              <c16:uniqueId val="{00000000-031B-4306-B935-B437DB8F42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5</c:v>
                </c:pt>
                <c:pt idx="2">
                  <c:v>23</c:v>
                </c:pt>
              </c:numCache>
            </c:numRef>
          </c:val>
          <c:extLst xmlns:c16r2="http://schemas.microsoft.com/office/drawing/2015/06/chart">
            <c:ext xmlns:c16="http://schemas.microsoft.com/office/drawing/2014/chart" uri="{C3380CC4-5D6E-409C-BE32-E72D297353CC}">
              <c16:uniqueId val="{00000001-031B-4306-B935-B437DB8F42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240</c:v>
                </c:pt>
                <c:pt idx="1">
                  <c:v>243</c:v>
                </c:pt>
                <c:pt idx="2">
                  <c:v>237</c:v>
                </c:pt>
              </c:numCache>
            </c:numRef>
          </c:val>
          <c:extLst xmlns:c16r2="http://schemas.microsoft.com/office/drawing/2015/06/chart">
            <c:ext xmlns:c16="http://schemas.microsoft.com/office/drawing/2014/chart" uri="{C3380CC4-5D6E-409C-BE32-E72D297353CC}">
              <c16:uniqueId val="{00000002-031B-4306-B935-B437DB8F426D}"/>
            </c:ext>
          </c:extLst>
        </c:ser>
        <c:dLbls>
          <c:showLegendKey val="0"/>
          <c:showVal val="0"/>
          <c:showCatName val="0"/>
          <c:showSerName val="0"/>
          <c:showPercent val="0"/>
          <c:showBubbleSize val="0"/>
        </c:dLbls>
        <c:gapWidth val="120"/>
        <c:overlap val="100"/>
        <c:axId val="348078624"/>
        <c:axId val="340294856"/>
      </c:barChart>
      <c:catAx>
        <c:axId val="34807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0294856"/>
        <c:crosses val="autoZero"/>
        <c:auto val="1"/>
        <c:lblAlgn val="ctr"/>
        <c:lblOffset val="100"/>
        <c:tickLblSkip val="1"/>
        <c:tickMarkSkip val="1"/>
        <c:noMultiLvlLbl val="0"/>
      </c:catAx>
      <c:valAx>
        <c:axId val="340294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807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5D-4201-8D08-A58DB9136165}"/>
                </c:ext>
                <c:ext xmlns:c15="http://schemas.microsoft.com/office/drawing/2012/chart" uri="{CE6537A1-D6FC-4f65-9D91-7224C49458BB}">
                  <c15:layout/>
                  <c15:dlblFieldTable>
                    <c15:dlblFTEntry>
                      <c15:txfldGUID>{2AF7B72C-CAE0-4466-8E49-F87634F2BD41}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5D-4201-8D08-A58DB9136165}"/>
                </c:ext>
                <c:ext xmlns:c15="http://schemas.microsoft.com/office/drawing/2012/chart" uri="{CE6537A1-D6FC-4f65-9D91-7224C49458BB}">
                  <c15:dlblFieldTable>
                    <c15:dlblFTEntry>
                      <c15:txfldGUID>{73F54468-650A-4FE5-837F-E318E663E37B}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5D-4201-8D08-A58DB9136165}"/>
                </c:ext>
                <c:ext xmlns:c15="http://schemas.microsoft.com/office/drawing/2012/chart" uri="{CE6537A1-D6FC-4f65-9D91-7224C49458BB}">
                  <c15:dlblFieldTable>
                    <c15:dlblFTEntry>
                      <c15:txfldGUID>{0B8BA963-BABB-41DB-85A9-CA5129FA4762}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5D-4201-8D08-A58DB9136165}"/>
                </c:ext>
                <c:ext xmlns:c15="http://schemas.microsoft.com/office/drawing/2012/chart" uri="{CE6537A1-D6FC-4f65-9D91-7224C49458BB}">
                  <c15:dlblFieldTable>
                    <c15:dlblFTEntry>
                      <c15:txfldGUID>{0A355CFC-8BEF-49A1-A5A3-2A67D79125D1}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5D-4201-8D08-A58DB9136165}"/>
                </c:ext>
                <c:ext xmlns:c15="http://schemas.microsoft.com/office/drawing/2012/chart" uri="{CE6537A1-D6FC-4f65-9D91-7224C49458BB}">
                  <c15:dlblFieldTable>
                    <c15:dlblFTEntry>
                      <c15:txfldGUID>{9EEFE97B-F7C4-488D-A601-F354D183D1F1}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5D-4201-8D08-A58DB9136165}"/>
                </c:ext>
                <c:ext xmlns:c15="http://schemas.microsoft.com/office/drawing/2012/chart" uri="{CE6537A1-D6FC-4f65-9D91-7224C49458BB}">
                  <c15:layout/>
                  <c15:dlblFieldTable>
                    <c15:dlblFTEntry>
                      <c15:txfldGUID>{F7FFAA50-B092-42E8-9E56-A3B32E3CA54B}</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5D-4201-8D08-A58DB9136165}"/>
                </c:ext>
                <c:ext xmlns:c15="http://schemas.microsoft.com/office/drawing/2012/chart" uri="{CE6537A1-D6FC-4f65-9D91-7224C49458BB}">
                  <c15:layout/>
                  <c15:dlblFieldTable>
                    <c15:dlblFTEntry>
                      <c15:txfldGUID>{206D8029-728E-4231-92A5-708EC7945E68}</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5D-4201-8D08-A58DB9136165}"/>
                </c:ext>
                <c:ext xmlns:c15="http://schemas.microsoft.com/office/drawing/2012/chart" uri="{CE6537A1-D6FC-4f65-9D91-7224C49458BB}">
                  <c15:layout/>
                  <c15:dlblFieldTable>
                    <c15:dlblFTEntry>
                      <c15:txfldGUID>{5DB9FD16-8AF0-478D-A6A6-C235FAB338FC}</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5D-4201-8D08-A58DB9136165}"/>
                </c:ext>
                <c:ext xmlns:c15="http://schemas.microsoft.com/office/drawing/2012/chart" uri="{CE6537A1-D6FC-4f65-9D91-7224C49458BB}">
                  <c15:layout/>
                  <c15:dlblFieldTable>
                    <c15:dlblFTEntry>
                      <c15:txfldGUID>{C446EBE2-F9E1-471C-8158-D0173D1188BF}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58.6</c:v>
                </c:pt>
                <c:pt idx="16">
                  <c:v>60.2</c:v>
                </c:pt>
                <c:pt idx="24">
                  <c:v>61.1</c:v>
                </c:pt>
                <c:pt idx="32">
                  <c:v>62.9</c:v>
                </c:pt>
              </c:numCache>
            </c:numRef>
          </c:xVal>
          <c:yVal>
            <c:numRef>
              <c:f>公会計指標分析・財政指標組合せ分析表!$BP$51:$DC$51</c:f>
              <c:numCache>
                <c:formatCode>#,##0.0;"▲ "#,##0.0</c:formatCode>
                <c:ptCount val="40"/>
                <c:pt idx="0">
                  <c:v>69</c:v>
                </c:pt>
                <c:pt idx="8">
                  <c:v>77.400000000000006</c:v>
                </c:pt>
                <c:pt idx="16">
                  <c:v>83.7</c:v>
                </c:pt>
                <c:pt idx="24">
                  <c:v>79.099999999999994</c:v>
                </c:pt>
                <c:pt idx="32">
                  <c:v>67.3</c:v>
                </c:pt>
              </c:numCache>
            </c:numRef>
          </c:yVal>
          <c:smooth val="0"/>
          <c:extLst xmlns:c16r2="http://schemas.microsoft.com/office/drawing/2015/06/chart">
            <c:ext xmlns:c16="http://schemas.microsoft.com/office/drawing/2014/chart" uri="{C3380CC4-5D6E-409C-BE32-E72D297353CC}">
              <c16:uniqueId val="{00000009-A85D-4201-8D08-A58DB91361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5D-4201-8D08-A58DB9136165}"/>
                </c:ext>
                <c:ext xmlns:c15="http://schemas.microsoft.com/office/drawing/2012/chart" uri="{CE6537A1-D6FC-4f65-9D91-7224C49458BB}">
                  <c15:layout/>
                  <c15:dlblFieldTable>
                    <c15:dlblFTEntry>
                      <c15:txfldGUID>{970FE378-9D24-42A9-B327-08AA1B7B19B5}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85D-4201-8D08-A58DB9136165}"/>
                </c:ext>
                <c:ext xmlns:c15="http://schemas.microsoft.com/office/drawing/2012/chart" uri="{CE6537A1-D6FC-4f65-9D91-7224C49458BB}">
                  <c15:dlblFieldTable>
                    <c15:dlblFTEntry>
                      <c15:txfldGUID>{6E03DC4E-CC44-41C1-A3FD-9C7856ABCC72}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85D-4201-8D08-A58DB9136165}"/>
                </c:ext>
                <c:ext xmlns:c15="http://schemas.microsoft.com/office/drawing/2012/chart" uri="{CE6537A1-D6FC-4f65-9D91-7224C49458BB}">
                  <c15:dlblFieldTable>
                    <c15:dlblFTEntry>
                      <c15:txfldGUID>{36E62A47-D256-4480-AF01-D0D8A8626A70}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85D-4201-8D08-A58DB9136165}"/>
                </c:ext>
                <c:ext xmlns:c15="http://schemas.microsoft.com/office/drawing/2012/chart" uri="{CE6537A1-D6FC-4f65-9D91-7224C49458BB}">
                  <c15:dlblFieldTable>
                    <c15:dlblFTEntry>
                      <c15:txfldGUID>{355A079F-C84D-41E3-A227-50A864D4B519}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85D-4201-8D08-A58DB9136165}"/>
                </c:ext>
                <c:ext xmlns:c15="http://schemas.microsoft.com/office/drawing/2012/chart" uri="{CE6537A1-D6FC-4f65-9D91-7224C49458BB}">
                  <c15:dlblFieldTable>
                    <c15:dlblFTEntry>
                      <c15:txfldGUID>{39CD6772-EEE0-4395-B529-E595485DA7C9}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5D-4201-8D08-A58DB9136165}"/>
                </c:ext>
                <c:ext xmlns:c15="http://schemas.microsoft.com/office/drawing/2012/chart" uri="{CE6537A1-D6FC-4f65-9D91-7224C49458BB}">
                  <c15:layout/>
                  <c15:dlblFieldTable>
                    <c15:dlblFTEntry>
                      <c15:txfldGUID>{B06F4F3D-D66A-48F5-B081-8C3FBA64D105}</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5D-4201-8D08-A58DB9136165}"/>
                </c:ext>
                <c:ext xmlns:c15="http://schemas.microsoft.com/office/drawing/2012/chart" uri="{CE6537A1-D6FC-4f65-9D91-7224C49458BB}">
                  <c15:layout/>
                  <c15:dlblFieldTable>
                    <c15:dlblFTEntry>
                      <c15:txfldGUID>{23546E11-7492-4251-BACD-9222392ED475}</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85D-4201-8D08-A58DB9136165}"/>
                </c:ext>
                <c:ext xmlns:c15="http://schemas.microsoft.com/office/drawing/2012/chart" uri="{CE6537A1-D6FC-4f65-9D91-7224C49458BB}">
                  <c15:layout/>
                  <c15:dlblFieldTable>
                    <c15:dlblFTEntry>
                      <c15:txfldGUID>{8AC5AA88-6ABA-49D0-AD8D-1E87B1206E02}</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85D-4201-8D08-A58DB9136165}"/>
                </c:ext>
                <c:ext xmlns:c15="http://schemas.microsoft.com/office/drawing/2012/chart" uri="{CE6537A1-D6FC-4f65-9D91-7224C49458BB}">
                  <c15:layout/>
                  <c15:dlblFieldTable>
                    <c15:dlblFTEntry>
                      <c15:txfldGUID>{95181374-0DC4-4762-ADFB-E3A9CDC120C8}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85D-4201-8D08-A58DB9136165}"/>
            </c:ext>
          </c:extLst>
        </c:ser>
        <c:dLbls>
          <c:showLegendKey val="0"/>
          <c:showVal val="1"/>
          <c:showCatName val="0"/>
          <c:showSerName val="0"/>
          <c:showPercent val="0"/>
          <c:showBubbleSize val="0"/>
        </c:dLbls>
        <c:axId val="486205816"/>
        <c:axId val="486206992"/>
      </c:scatterChart>
      <c:valAx>
        <c:axId val="486205816"/>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206992"/>
        <c:crosses val="autoZero"/>
        <c:crossBetween val="midCat"/>
      </c:valAx>
      <c:valAx>
        <c:axId val="486206992"/>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20581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DE-46EC-B086-2CBC06B81610}"/>
                </c:ext>
                <c:ext xmlns:c15="http://schemas.microsoft.com/office/drawing/2012/chart" uri="{CE6537A1-D6FC-4f65-9D91-7224C49458BB}">
                  <c15:layout/>
                  <c15:dlblFieldTable>
                    <c15:dlblFTEntry>
                      <c15:txfldGUID>{CB5A8BA5-66F6-4DE5-9BE6-BFB5E7DE749D}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DE-46EC-B086-2CBC06B81610}"/>
                </c:ext>
                <c:ext xmlns:c15="http://schemas.microsoft.com/office/drawing/2012/chart" uri="{CE6537A1-D6FC-4f65-9D91-7224C49458BB}">
                  <c15:dlblFieldTable>
                    <c15:dlblFTEntry>
                      <c15:txfldGUID>{D80126F3-C7F9-4A8E-8C69-054BAE800EC6}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DE-46EC-B086-2CBC06B81610}"/>
                </c:ext>
                <c:ext xmlns:c15="http://schemas.microsoft.com/office/drawing/2012/chart" uri="{CE6537A1-D6FC-4f65-9D91-7224C49458BB}">
                  <c15:dlblFieldTable>
                    <c15:dlblFTEntry>
                      <c15:txfldGUID>{3C80DC8B-927D-470C-8FD2-D1E19EB6888C}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DE-46EC-B086-2CBC06B81610}"/>
                </c:ext>
                <c:ext xmlns:c15="http://schemas.microsoft.com/office/drawing/2012/chart" uri="{CE6537A1-D6FC-4f65-9D91-7224C49458BB}">
                  <c15:dlblFieldTable>
                    <c15:dlblFTEntry>
                      <c15:txfldGUID>{3049BFDC-CB62-4143-9E26-C7B322E4B5CD}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DE-46EC-B086-2CBC06B81610}"/>
                </c:ext>
                <c:ext xmlns:c15="http://schemas.microsoft.com/office/drawing/2012/chart" uri="{CE6537A1-D6FC-4f65-9D91-7224C49458BB}">
                  <c15:dlblFieldTable>
                    <c15:dlblFTEntry>
                      <c15:txfldGUID>{6F40403C-72AC-4835-8D94-F9195CDA5078}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DE-46EC-B086-2CBC06B81610}"/>
                </c:ext>
                <c:ext xmlns:c15="http://schemas.microsoft.com/office/drawing/2012/chart" uri="{CE6537A1-D6FC-4f65-9D91-7224C49458BB}">
                  <c15:layout/>
                  <c15:dlblFieldTable>
                    <c15:dlblFTEntry>
                      <c15:txfldGUID>{C339C482-A56A-4E37-9DF0-6D73435775C1}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490505736590119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DE-46EC-B086-2CBC06B81610}"/>
                </c:ext>
                <c:ext xmlns:c15="http://schemas.microsoft.com/office/drawing/2012/chart" uri="{CE6537A1-D6FC-4f65-9D91-7224C49458BB}">
                  <c15:layout/>
                  <c15:dlblFieldTable>
                    <c15:dlblFTEntry>
                      <c15:txfldGUID>{50228A1A-06E6-4B2B-A7C3-A06F87E5BD70}</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2356280842500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DE-46EC-B086-2CBC06B81610}"/>
                </c:ext>
                <c:ext xmlns:c15="http://schemas.microsoft.com/office/drawing/2012/chart" uri="{CE6537A1-D6FC-4f65-9D91-7224C49458BB}">
                  <c15:layout/>
                  <c15:dlblFieldTable>
                    <c15:dlblFTEntry>
                      <c15:txfldGUID>{B559492D-1677-4AD3-8156-25471D3D4F25}</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DE-46EC-B086-2CBC06B81610}"/>
                </c:ext>
                <c:ext xmlns:c15="http://schemas.microsoft.com/office/drawing/2012/chart" uri="{CE6537A1-D6FC-4f65-9D91-7224C49458BB}">
                  <c15:layout/>
                  <c15:dlblFieldTable>
                    <c15:dlblFTEntry>
                      <c15:txfldGUID>{CF1D58B0-DFC0-4327-B688-AD3578053925}</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9.1999999999999993</c:v>
                </c:pt>
                <c:pt idx="16">
                  <c:v>9.8000000000000007</c:v>
                </c:pt>
                <c:pt idx="24">
                  <c:v>9.8000000000000007</c:v>
                </c:pt>
                <c:pt idx="32">
                  <c:v>9.6</c:v>
                </c:pt>
              </c:numCache>
            </c:numRef>
          </c:xVal>
          <c:yVal>
            <c:numRef>
              <c:f>公会計指標分析・財政指標組合せ分析表!$BP$73:$DC$73</c:f>
              <c:numCache>
                <c:formatCode>#,##0.0;"▲ "#,##0.0</c:formatCode>
                <c:ptCount val="40"/>
                <c:pt idx="0">
                  <c:v>69</c:v>
                </c:pt>
                <c:pt idx="8">
                  <c:v>77.400000000000006</c:v>
                </c:pt>
                <c:pt idx="16">
                  <c:v>83.7</c:v>
                </c:pt>
                <c:pt idx="24">
                  <c:v>79.099999999999994</c:v>
                </c:pt>
                <c:pt idx="32">
                  <c:v>67.3</c:v>
                </c:pt>
              </c:numCache>
            </c:numRef>
          </c:yVal>
          <c:smooth val="0"/>
          <c:extLst xmlns:c16r2="http://schemas.microsoft.com/office/drawing/2015/06/chart">
            <c:ext xmlns:c16="http://schemas.microsoft.com/office/drawing/2014/chart" uri="{C3380CC4-5D6E-409C-BE32-E72D297353CC}">
              <c16:uniqueId val="{00000009-69DE-46EC-B086-2CBC06B816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DE-46EC-B086-2CBC06B81610}"/>
                </c:ext>
                <c:ext xmlns:c15="http://schemas.microsoft.com/office/drawing/2012/chart" uri="{CE6537A1-D6FC-4f65-9D91-7224C49458BB}">
                  <c15:layout/>
                  <c15:dlblFieldTable>
                    <c15:dlblFTEntry>
                      <c15:txfldGUID>{F66252B6-5882-4038-98BA-A05B7A81C402}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DE-46EC-B086-2CBC06B81610}"/>
                </c:ext>
                <c:ext xmlns:c15="http://schemas.microsoft.com/office/drawing/2012/chart" uri="{CE6537A1-D6FC-4f65-9D91-7224C49458BB}">
                  <c15:dlblFieldTable>
                    <c15:dlblFTEntry>
                      <c15:txfldGUID>{85A0D4E0-FA8E-49D0-9065-6B4CD493B97A}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DE-46EC-B086-2CBC06B81610}"/>
                </c:ext>
                <c:ext xmlns:c15="http://schemas.microsoft.com/office/drawing/2012/chart" uri="{CE6537A1-D6FC-4f65-9D91-7224C49458BB}">
                  <c15:dlblFieldTable>
                    <c15:dlblFTEntry>
                      <c15:txfldGUID>{E878AFD6-CE25-4A08-9B21-2B82025AA6A8}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DE-46EC-B086-2CBC06B81610}"/>
                </c:ext>
                <c:ext xmlns:c15="http://schemas.microsoft.com/office/drawing/2012/chart" uri="{CE6537A1-D6FC-4f65-9D91-7224C49458BB}">
                  <c15:dlblFieldTable>
                    <c15:dlblFTEntry>
                      <c15:txfldGUID>{25ECD310-A6AA-419D-BA36-9E47817A3EC2}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DE-46EC-B086-2CBC06B81610}"/>
                </c:ext>
                <c:ext xmlns:c15="http://schemas.microsoft.com/office/drawing/2012/chart" uri="{CE6537A1-D6FC-4f65-9D91-7224C49458BB}">
                  <c15:dlblFieldTable>
                    <c15:dlblFTEntry>
                      <c15:txfldGUID>{357FBA79-D7E8-467A-B81E-D8EA5F00B565}</c15:txfldGUID>
                      <c15:f>#REF!</c15:f>
                      <c15:dlblFieldTableCache>
                        <c:ptCount val="1"/>
                        <c:pt idx="0">
                          <c:v>#REF!</c:v>
                        </c:pt>
                      </c15:dlblFieldTableCache>
                    </c15:dlblFTEntry>
                  </c15:dlblFieldTable>
                  <c15:showDataLabelsRange val="0"/>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DE-46EC-B086-2CBC06B81610}"/>
                </c:ext>
                <c:ext xmlns:c15="http://schemas.microsoft.com/office/drawing/2012/chart" uri="{CE6537A1-D6FC-4f65-9D91-7224C49458BB}">
                  <c15:layout/>
                  <c15:dlblFieldTable>
                    <c15:dlblFTEntry>
                      <c15:txfldGUID>{CFD5E2C8-7DB1-441A-ADD2-3219745F535A}</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DE-46EC-B086-2CBC06B81610}"/>
                </c:ext>
                <c:ext xmlns:c15="http://schemas.microsoft.com/office/drawing/2012/chart" uri="{CE6537A1-D6FC-4f65-9D91-7224C49458BB}">
                  <c15:layout/>
                  <c15:dlblFieldTable>
                    <c15:dlblFTEntry>
                      <c15:txfldGUID>{F5299777-8F00-4104-9353-E72127EFA52F}</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4310845302750435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DE-46EC-B086-2CBC06B81610}"/>
                </c:ext>
                <c:ext xmlns:c15="http://schemas.microsoft.com/office/drawing/2012/chart" uri="{CE6537A1-D6FC-4f65-9D91-7224C49458BB}">
                  <c15:layout/>
                  <c15:dlblFieldTable>
                    <c15:dlblFTEntry>
                      <c15:txfldGUID>{07890EEB-E99C-4342-8D70-7DE332EC89C7}</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3.1570342725075584E-2"/>
                  <c:y val="-5.295628420166489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DE-46EC-B086-2CBC06B81610}"/>
                </c:ext>
                <c:ext xmlns:c15="http://schemas.microsoft.com/office/drawing/2012/chart" uri="{CE6537A1-D6FC-4f65-9D91-7224C49458BB}">
                  <c15:layout/>
                  <c15:dlblFieldTable>
                    <c15:dlblFTEntry>
                      <c15:txfldGUID>{86F94263-7CB3-4615-A831-46751FD36823}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9DE-46EC-B086-2CBC06B81610}"/>
            </c:ext>
          </c:extLst>
        </c:ser>
        <c:dLbls>
          <c:showLegendKey val="0"/>
          <c:showVal val="1"/>
          <c:showCatName val="0"/>
          <c:showSerName val="0"/>
          <c:showPercent val="0"/>
          <c:showBubbleSize val="0"/>
        </c:dLbls>
        <c:axId val="486203856"/>
        <c:axId val="486209736"/>
      </c:scatterChart>
      <c:valAx>
        <c:axId val="48620385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209736"/>
        <c:crosses val="autoZero"/>
        <c:crossBetween val="midCat"/>
      </c:valAx>
      <c:valAx>
        <c:axId val="486209736"/>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620385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94751" cy="521425"/>
    <xdr:sp macro="" textlink="">
      <xdr:nvSpPr>
        <xdr:cNvPr id="35" name="テキスト ボックス 34"/>
        <xdr:cNvSpPr txBox="1"/>
      </xdr:nvSpPr>
      <xdr:spPr>
        <a:xfrm>
          <a:off x="762000" y="4533900"/>
          <a:ext cx="10094751"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「定員管理の状況」の「人口</a:t>
          </a:r>
          <a:r>
            <a:rPr kumimoji="1" lang="en-US" altLang="ja-JP" sz="1000">
              <a:solidFill>
                <a:schemeClr val="tx1"/>
              </a:solidFill>
              <a:effectLst/>
              <a:latin typeface="+mn-lt"/>
              <a:ea typeface="+mn-ea"/>
              <a:cs typeface="+mn-cs"/>
            </a:rPr>
            <a:t>1,000</a:t>
          </a:r>
          <a:r>
            <a:rPr kumimoji="1" lang="ja-JP" altLang="ja-JP" sz="10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地方公務員給与実態調査に基づいているが、令和</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年度は令和</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年調査の数値を引用している。 </a:t>
          </a:r>
          <a:endParaRPr lang="ja-JP" altLang="ja-JP" sz="1000">
            <a:effectLst/>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昨年度同様横這いに推移している。依然として財政基盤は脆弱なことから、引き続き自主財源の確保と経常経費の節減に努める。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0" name="直線コネクタ 69"/>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92" name="テキスト ボックス 91"/>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36484</xdr:rowOff>
    </xdr:from>
    <xdr:ext cx="762000" cy="259045"/>
    <xdr:sp macro="" textlink="">
      <xdr:nvSpPr>
        <xdr:cNvPr id="94" name="テキスト ボックス 93"/>
        <xdr:cNvSpPr txBox="1"/>
      </xdr:nvSpPr>
      <xdr:spPr>
        <a:xfrm>
          <a:off x="2844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地方交付税の増額等により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増加した。依然として類似団体内順位が低い状態が続いているので、今後も経常経費の節減に努め、適正化を図る。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64</xdr:row>
      <xdr:rowOff>51435</xdr:rowOff>
    </xdr:to>
    <xdr:cxnSp macro="">
      <xdr:nvCxnSpPr>
        <xdr:cNvPr id="133" name="直線コネクタ 132"/>
        <xdr:cNvCxnSpPr/>
      </xdr:nvCxnSpPr>
      <xdr:spPr>
        <a:xfrm flipV="1">
          <a:off x="4114800" y="1087141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65</xdr:row>
      <xdr:rowOff>73025</xdr:rowOff>
    </xdr:to>
    <xdr:cxnSp macro="">
      <xdr:nvCxnSpPr>
        <xdr:cNvPr id="136" name="直線コネクタ 135"/>
        <xdr:cNvCxnSpPr/>
      </xdr:nvCxnSpPr>
      <xdr:spPr>
        <a:xfrm flipV="1">
          <a:off x="3225800" y="110242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73025</xdr:rowOff>
    </xdr:to>
    <xdr:cxnSp macro="">
      <xdr:nvCxnSpPr>
        <xdr:cNvPr id="139" name="直線コネクタ 138"/>
        <xdr:cNvCxnSpPr/>
      </xdr:nvCxnSpPr>
      <xdr:spPr>
        <a:xfrm>
          <a:off x="2336800" y="112052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32808</xdr:rowOff>
    </xdr:from>
    <xdr:to>
      <xdr:col>11</xdr:col>
      <xdr:colOff>31750</xdr:colOff>
      <xdr:row>65</xdr:row>
      <xdr:rowOff>60960</xdr:rowOff>
    </xdr:to>
    <xdr:cxnSp macro="">
      <xdr:nvCxnSpPr>
        <xdr:cNvPr id="142" name="直線コネクタ 141"/>
        <xdr:cNvCxnSpPr/>
      </xdr:nvCxnSpPr>
      <xdr:spPr>
        <a:xfrm>
          <a:off x="1447800" y="111770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2" name="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4" name="楕円 153"/>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5" name="テキスト ボックス 154"/>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6" name="楕円 155"/>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7" name="テキスト ボックス 156"/>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8" name="楕円 157"/>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9" name="テキスト ボックス 158"/>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60" name="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61" name="テキスト ボックス 160"/>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地域おこし鏡協力隊の増加等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55921</xdr:rowOff>
    </xdr:from>
    <xdr:to>
      <xdr:col>23</xdr:col>
      <xdr:colOff>133350</xdr:colOff>
      <xdr:row>82</xdr:row>
      <xdr:rowOff>121938</xdr:rowOff>
    </xdr:to>
    <xdr:cxnSp macro="">
      <xdr:nvCxnSpPr>
        <xdr:cNvPr id="198" name="直線コネクタ 197"/>
        <xdr:cNvCxnSpPr/>
      </xdr:nvCxnSpPr>
      <xdr:spPr>
        <a:xfrm>
          <a:off x="4114800" y="14114821"/>
          <a:ext cx="838200" cy="6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55921</xdr:rowOff>
    </xdr:from>
    <xdr:to>
      <xdr:col>19</xdr:col>
      <xdr:colOff>133350</xdr:colOff>
      <xdr:row>82</xdr:row>
      <xdr:rowOff>60052</xdr:rowOff>
    </xdr:to>
    <xdr:cxnSp macro="">
      <xdr:nvCxnSpPr>
        <xdr:cNvPr id="201" name="直線コネクタ 200"/>
        <xdr:cNvCxnSpPr/>
      </xdr:nvCxnSpPr>
      <xdr:spPr>
        <a:xfrm flipV="1">
          <a:off x="3225800" y="1411482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51285</xdr:rowOff>
    </xdr:from>
    <xdr:to>
      <xdr:col>15</xdr:col>
      <xdr:colOff>82550</xdr:colOff>
      <xdr:row>82</xdr:row>
      <xdr:rowOff>60052</xdr:rowOff>
    </xdr:to>
    <xdr:cxnSp macro="">
      <xdr:nvCxnSpPr>
        <xdr:cNvPr id="204" name="直線コネクタ 203"/>
        <xdr:cNvCxnSpPr/>
      </xdr:nvCxnSpPr>
      <xdr:spPr>
        <a:xfrm>
          <a:off x="2336800" y="14110185"/>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170819</xdr:rowOff>
    </xdr:from>
    <xdr:to>
      <xdr:col>11</xdr:col>
      <xdr:colOff>31750</xdr:colOff>
      <xdr:row>82</xdr:row>
      <xdr:rowOff>51285</xdr:rowOff>
    </xdr:to>
    <xdr:cxnSp macro="">
      <xdr:nvCxnSpPr>
        <xdr:cNvPr id="207" name="直線コネクタ 206"/>
        <xdr:cNvCxnSpPr/>
      </xdr:nvCxnSpPr>
      <xdr:spPr>
        <a:xfrm>
          <a:off x="1447800" y="14058269"/>
          <a:ext cx="889000" cy="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71138</xdr:rowOff>
    </xdr:from>
    <xdr:to>
      <xdr:col>23</xdr:col>
      <xdr:colOff>184150</xdr:colOff>
      <xdr:row>83</xdr:row>
      <xdr:rowOff>1288</xdr:rowOff>
    </xdr:to>
    <xdr:sp macro="" textlink="">
      <xdr:nvSpPr>
        <xdr:cNvPr id="217" name="楕円 216"/>
        <xdr:cNvSpPr/>
      </xdr:nvSpPr>
      <xdr:spPr>
        <a:xfrm>
          <a:off x="4902200" y="141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43215</xdr:rowOff>
    </xdr:from>
    <xdr:ext cx="762000" cy="259045"/>
    <xdr:sp macro="" textlink="">
      <xdr:nvSpPr>
        <xdr:cNvPr id="218" name="人件費・物件費等の状況該当値テキスト"/>
        <xdr:cNvSpPr txBox="1"/>
      </xdr:nvSpPr>
      <xdr:spPr>
        <a:xfrm>
          <a:off x="5041900" y="1410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5121</xdr:rowOff>
    </xdr:from>
    <xdr:to>
      <xdr:col>19</xdr:col>
      <xdr:colOff>184150</xdr:colOff>
      <xdr:row>82</xdr:row>
      <xdr:rowOff>106721</xdr:rowOff>
    </xdr:to>
    <xdr:sp macro="" textlink="">
      <xdr:nvSpPr>
        <xdr:cNvPr id="219" name="楕円 218"/>
        <xdr:cNvSpPr/>
      </xdr:nvSpPr>
      <xdr:spPr>
        <a:xfrm>
          <a:off x="4064000" y="140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91498</xdr:rowOff>
    </xdr:from>
    <xdr:ext cx="736600" cy="259045"/>
    <xdr:sp macro="" textlink="">
      <xdr:nvSpPr>
        <xdr:cNvPr id="220" name="テキスト ボックス 219"/>
        <xdr:cNvSpPr txBox="1"/>
      </xdr:nvSpPr>
      <xdr:spPr>
        <a:xfrm>
          <a:off x="3733800" y="1415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9252</xdr:rowOff>
    </xdr:from>
    <xdr:to>
      <xdr:col>15</xdr:col>
      <xdr:colOff>133350</xdr:colOff>
      <xdr:row>82</xdr:row>
      <xdr:rowOff>110852</xdr:rowOff>
    </xdr:to>
    <xdr:sp macro="" textlink="">
      <xdr:nvSpPr>
        <xdr:cNvPr id="221" name="楕円 220"/>
        <xdr:cNvSpPr/>
      </xdr:nvSpPr>
      <xdr:spPr>
        <a:xfrm>
          <a:off x="3175000" y="140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95629</xdr:rowOff>
    </xdr:from>
    <xdr:ext cx="762000" cy="259045"/>
    <xdr:sp macro="" textlink="">
      <xdr:nvSpPr>
        <xdr:cNvPr id="222" name="テキスト ボックス 221"/>
        <xdr:cNvSpPr txBox="1"/>
      </xdr:nvSpPr>
      <xdr:spPr>
        <a:xfrm>
          <a:off x="2844800" y="1415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485</xdr:rowOff>
    </xdr:from>
    <xdr:to>
      <xdr:col>11</xdr:col>
      <xdr:colOff>82550</xdr:colOff>
      <xdr:row>82</xdr:row>
      <xdr:rowOff>102085</xdr:rowOff>
    </xdr:to>
    <xdr:sp macro="" textlink="">
      <xdr:nvSpPr>
        <xdr:cNvPr id="223" name="楕円 222"/>
        <xdr:cNvSpPr/>
      </xdr:nvSpPr>
      <xdr:spPr>
        <a:xfrm>
          <a:off x="2286000" y="14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86862</xdr:rowOff>
    </xdr:from>
    <xdr:ext cx="762000" cy="259045"/>
    <xdr:sp macro="" textlink="">
      <xdr:nvSpPr>
        <xdr:cNvPr id="224" name="テキスト ボックス 223"/>
        <xdr:cNvSpPr txBox="1"/>
      </xdr:nvSpPr>
      <xdr:spPr>
        <a:xfrm>
          <a:off x="1955800" y="14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120019</xdr:rowOff>
    </xdr:from>
    <xdr:to>
      <xdr:col>7</xdr:col>
      <xdr:colOff>31750</xdr:colOff>
      <xdr:row>82</xdr:row>
      <xdr:rowOff>50169</xdr:rowOff>
    </xdr:to>
    <xdr:sp macro="" textlink="">
      <xdr:nvSpPr>
        <xdr:cNvPr id="225" name="楕円 224"/>
        <xdr:cNvSpPr/>
      </xdr:nvSpPr>
      <xdr:spPr>
        <a:xfrm>
          <a:off x="1397000" y="140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34946</xdr:rowOff>
    </xdr:from>
    <xdr:ext cx="762000" cy="259045"/>
    <xdr:sp macro="" textlink="">
      <xdr:nvSpPr>
        <xdr:cNvPr id="226" name="テキスト ボックス 225"/>
        <xdr:cNvSpPr txBox="1"/>
      </xdr:nvSpPr>
      <xdr:spPr>
        <a:xfrm>
          <a:off x="1066800" y="1409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、全国平均とほぼ同様の水準となっている。今後も全国平均以下の数値となるよう努めていく。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6" name="直線コネクタ 255"/>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88</xdr:row>
      <xdr:rowOff>24130</xdr:rowOff>
    </xdr:to>
    <xdr:cxnSp macro="">
      <xdr:nvCxnSpPr>
        <xdr:cNvPr id="259" name="直線コネクタ 258"/>
        <xdr:cNvCxnSpPr/>
      </xdr:nvCxnSpPr>
      <xdr:spPr>
        <a:xfrm flipV="1">
          <a:off x="15290800" y="14979014"/>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24130</xdr:rowOff>
    </xdr:to>
    <xdr:cxnSp macro="">
      <xdr:nvCxnSpPr>
        <xdr:cNvPr id="262" name="直線コネクタ 261"/>
        <xdr:cNvCxnSpPr/>
      </xdr:nvCxnSpPr>
      <xdr:spPr>
        <a:xfrm>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0</xdr:rowOff>
    </xdr:to>
    <xdr:cxnSp macro="">
      <xdr:nvCxnSpPr>
        <xdr:cNvPr id="265" name="直線コネクタ 264"/>
        <xdr:cNvCxnSpPr/>
      </xdr:nvCxnSpPr>
      <xdr:spPr>
        <a:xfrm>
          <a:off x="13512800" y="1506950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5" name="楕円 274"/>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6" name="給与水準   （国との比較）該当値テキスト"/>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7" name="楕円 276"/>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8" name="テキスト ボックス 277"/>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9" name="楕円 278"/>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0" name="テキスト ボックス 279"/>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1" name="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2" name="テキスト ボックス 28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3" name="楕円 282"/>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4" name="テキスト ボックス 283"/>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数値で推移しているが、人口の減と職員間の世代のミスマッチを解消するための採用や会計年度任用職員（フルタイム）の登用などが影響している。今後も住民サービスの低下を招くことのないよう体制を整備し、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165227</xdr:rowOff>
    </xdr:from>
    <xdr:to>
      <xdr:col>81</xdr:col>
      <xdr:colOff>44450</xdr:colOff>
      <xdr:row>62</xdr:row>
      <xdr:rowOff>20320</xdr:rowOff>
    </xdr:to>
    <xdr:cxnSp macro="">
      <xdr:nvCxnSpPr>
        <xdr:cNvPr id="321" name="直線コネクタ 320"/>
        <xdr:cNvCxnSpPr/>
      </xdr:nvCxnSpPr>
      <xdr:spPr>
        <a:xfrm>
          <a:off x="16179800" y="1062367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38372</xdr:rowOff>
    </xdr:from>
    <xdr:to>
      <xdr:col>77</xdr:col>
      <xdr:colOff>44450</xdr:colOff>
      <xdr:row>61</xdr:row>
      <xdr:rowOff>165227</xdr:rowOff>
    </xdr:to>
    <xdr:cxnSp macro="">
      <xdr:nvCxnSpPr>
        <xdr:cNvPr id="324" name="直線コネクタ 323"/>
        <xdr:cNvCxnSpPr/>
      </xdr:nvCxnSpPr>
      <xdr:spPr>
        <a:xfrm>
          <a:off x="15290800" y="10496822"/>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81806</xdr:rowOff>
    </xdr:to>
    <xdr:cxnSp macro="">
      <xdr:nvCxnSpPr>
        <xdr:cNvPr id="327" name="直線コネクタ 326"/>
        <xdr:cNvCxnSpPr/>
      </xdr:nvCxnSpPr>
      <xdr:spPr>
        <a:xfrm flipV="1">
          <a:off x="14401800" y="10496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81806</xdr:rowOff>
    </xdr:to>
    <xdr:cxnSp macro="">
      <xdr:nvCxnSpPr>
        <xdr:cNvPr id="330" name="直線コネクタ 329"/>
        <xdr:cNvCxnSpPr/>
      </xdr:nvCxnSpPr>
      <xdr:spPr>
        <a:xfrm>
          <a:off x="13512800" y="10493375"/>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0" name="楕円 339"/>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1"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114427</xdr:rowOff>
    </xdr:from>
    <xdr:to>
      <xdr:col>77</xdr:col>
      <xdr:colOff>95250</xdr:colOff>
      <xdr:row>62</xdr:row>
      <xdr:rowOff>44577</xdr:rowOff>
    </xdr:to>
    <xdr:sp macro="" textlink="">
      <xdr:nvSpPr>
        <xdr:cNvPr id="342" name="楕円 341"/>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29354</xdr:rowOff>
    </xdr:from>
    <xdr:ext cx="736600" cy="259045"/>
    <xdr:sp macro="" textlink="">
      <xdr:nvSpPr>
        <xdr:cNvPr id="343" name="テキスト ボックス 342"/>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159022</xdr:rowOff>
    </xdr:from>
    <xdr:to>
      <xdr:col>73</xdr:col>
      <xdr:colOff>44450</xdr:colOff>
      <xdr:row>61</xdr:row>
      <xdr:rowOff>89172</xdr:rowOff>
    </xdr:to>
    <xdr:sp macro="" textlink="">
      <xdr:nvSpPr>
        <xdr:cNvPr id="344" name="楕円 343"/>
        <xdr:cNvSpPr/>
      </xdr:nvSpPr>
      <xdr:spPr>
        <a:xfrm>
          <a:off x="15240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73949</xdr:rowOff>
    </xdr:from>
    <xdr:ext cx="762000" cy="259045"/>
    <xdr:sp macro="" textlink="">
      <xdr:nvSpPr>
        <xdr:cNvPr id="345" name="テキスト ボックス 344"/>
        <xdr:cNvSpPr txBox="1"/>
      </xdr:nvSpPr>
      <xdr:spPr>
        <a:xfrm>
          <a:off x="14909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31006</xdr:rowOff>
    </xdr:from>
    <xdr:to>
      <xdr:col>68</xdr:col>
      <xdr:colOff>203200</xdr:colOff>
      <xdr:row>61</xdr:row>
      <xdr:rowOff>132606</xdr:rowOff>
    </xdr:to>
    <xdr:sp macro="" textlink="">
      <xdr:nvSpPr>
        <xdr:cNvPr id="346" name="楕円 345"/>
        <xdr:cNvSpPr/>
      </xdr:nvSpPr>
      <xdr:spPr>
        <a:xfrm>
          <a:off x="143510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117383</xdr:rowOff>
    </xdr:from>
    <xdr:ext cx="762000" cy="259045"/>
    <xdr:sp macro="" textlink="">
      <xdr:nvSpPr>
        <xdr:cNvPr id="347" name="テキスト ボックス 346"/>
        <xdr:cNvSpPr txBox="1"/>
      </xdr:nvSpPr>
      <xdr:spPr>
        <a:xfrm>
          <a:off x="14020800" y="1057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8" name="楕円 347"/>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9" name="テキスト ボックス 348"/>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昨年度同様横這いに推移している。類似団体を下回る状態となっていることから、今後は地方債に大きく頼ることのない財政運営に努める。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42</xdr:row>
      <xdr:rowOff>170180</xdr:rowOff>
    </xdr:to>
    <xdr:cxnSp macro="">
      <xdr:nvCxnSpPr>
        <xdr:cNvPr id="382" name="直線コネクタ 381"/>
        <xdr:cNvCxnSpPr/>
      </xdr:nvCxnSpPr>
      <xdr:spPr>
        <a:xfrm flipV="1">
          <a:off x="16179800" y="735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42</xdr:row>
      <xdr:rowOff>170180</xdr:rowOff>
    </xdr:to>
    <xdr:cxnSp macro="">
      <xdr:nvCxnSpPr>
        <xdr:cNvPr id="385" name="直線コネクタ 384"/>
        <xdr:cNvCxnSpPr/>
      </xdr:nvCxnSpPr>
      <xdr:spPr>
        <a:xfrm>
          <a:off x="15290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170180</xdr:rowOff>
    </xdr:to>
    <xdr:cxnSp macro="">
      <xdr:nvCxnSpPr>
        <xdr:cNvPr id="388" name="直線コネクタ 387"/>
        <xdr:cNvCxnSpPr/>
      </xdr:nvCxnSpPr>
      <xdr:spPr>
        <a:xfrm>
          <a:off x="14401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121920</xdr:rowOff>
    </xdr:to>
    <xdr:cxnSp macro="">
      <xdr:nvCxnSpPr>
        <xdr:cNvPr id="391" name="直線コネクタ 390"/>
        <xdr:cNvCxnSpPr/>
      </xdr:nvCxnSpPr>
      <xdr:spPr>
        <a:xfrm>
          <a:off x="13512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1" name="楕円 400"/>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2"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3" name="楕円 402"/>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4" name="テキスト ボックス 403"/>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5" name="楕円 404"/>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6" name="テキスト ボックス 405"/>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7" name="楕円 406"/>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8" name="テキスト ボックス 407"/>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、後生への負担軽減を図るため、交付税措置等の有利な地方債の活用や、経費の総点検を図り節減に努め、財政の健全化を図る。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44178</xdr:rowOff>
    </xdr:from>
    <xdr:to>
      <xdr:col>81</xdr:col>
      <xdr:colOff>44450</xdr:colOff>
      <xdr:row>21</xdr:row>
      <xdr:rowOff>76109</xdr:rowOff>
    </xdr:to>
    <xdr:cxnSp macro="">
      <xdr:nvCxnSpPr>
        <xdr:cNvPr id="446" name="直線コネクタ 445"/>
        <xdr:cNvCxnSpPr/>
      </xdr:nvCxnSpPr>
      <xdr:spPr>
        <a:xfrm flipV="1">
          <a:off x="16179800" y="3473178"/>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76109</xdr:rowOff>
    </xdr:from>
    <xdr:to>
      <xdr:col>77</xdr:col>
      <xdr:colOff>44450</xdr:colOff>
      <xdr:row>21</xdr:row>
      <xdr:rowOff>155394</xdr:rowOff>
    </xdr:to>
    <xdr:cxnSp macro="">
      <xdr:nvCxnSpPr>
        <xdr:cNvPr id="449" name="直線コネクタ 448"/>
        <xdr:cNvCxnSpPr/>
      </xdr:nvCxnSpPr>
      <xdr:spPr>
        <a:xfrm flipV="1">
          <a:off x="15290800" y="3676559"/>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46808</xdr:rowOff>
    </xdr:from>
    <xdr:to>
      <xdr:col>72</xdr:col>
      <xdr:colOff>203200</xdr:colOff>
      <xdr:row>21</xdr:row>
      <xdr:rowOff>155394</xdr:rowOff>
    </xdr:to>
    <xdr:cxnSp macro="">
      <xdr:nvCxnSpPr>
        <xdr:cNvPr id="452" name="直線コネクタ 451"/>
        <xdr:cNvCxnSpPr/>
      </xdr:nvCxnSpPr>
      <xdr:spPr>
        <a:xfrm>
          <a:off x="14401800" y="364725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73478</xdr:rowOff>
    </xdr:from>
    <xdr:to>
      <xdr:col>68</xdr:col>
      <xdr:colOff>152400</xdr:colOff>
      <xdr:row>21</xdr:row>
      <xdr:rowOff>46808</xdr:rowOff>
    </xdr:to>
    <xdr:cxnSp macro="">
      <xdr:nvCxnSpPr>
        <xdr:cNvPr id="455" name="直線コネクタ 454"/>
        <xdr:cNvCxnSpPr/>
      </xdr:nvCxnSpPr>
      <xdr:spPr>
        <a:xfrm>
          <a:off x="13512800" y="35024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164828</xdr:rowOff>
    </xdr:from>
    <xdr:to>
      <xdr:col>81</xdr:col>
      <xdr:colOff>95250</xdr:colOff>
      <xdr:row>20</xdr:row>
      <xdr:rowOff>94978</xdr:rowOff>
    </xdr:to>
    <xdr:sp macro="" textlink="">
      <xdr:nvSpPr>
        <xdr:cNvPr id="465" name="楕円 464"/>
        <xdr:cNvSpPr/>
      </xdr:nvSpPr>
      <xdr:spPr>
        <a:xfrm>
          <a:off x="16967200" y="34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136905</xdr:rowOff>
    </xdr:from>
    <xdr:ext cx="762000" cy="259045"/>
    <xdr:sp macro="" textlink="">
      <xdr:nvSpPr>
        <xdr:cNvPr id="466" name="将来負担の状況該当値テキスト"/>
        <xdr:cNvSpPr txBox="1"/>
      </xdr:nvSpPr>
      <xdr:spPr>
        <a:xfrm>
          <a:off x="17106900" y="339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25309</xdr:rowOff>
    </xdr:from>
    <xdr:to>
      <xdr:col>77</xdr:col>
      <xdr:colOff>95250</xdr:colOff>
      <xdr:row>21</xdr:row>
      <xdr:rowOff>126909</xdr:rowOff>
    </xdr:to>
    <xdr:sp macro="" textlink="">
      <xdr:nvSpPr>
        <xdr:cNvPr id="467" name="楕円 466"/>
        <xdr:cNvSpPr/>
      </xdr:nvSpPr>
      <xdr:spPr>
        <a:xfrm>
          <a:off x="16129000" y="3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111686</xdr:rowOff>
    </xdr:from>
    <xdr:ext cx="736600" cy="259045"/>
    <xdr:sp macro="" textlink="">
      <xdr:nvSpPr>
        <xdr:cNvPr id="468" name="テキスト ボックス 467"/>
        <xdr:cNvSpPr txBox="1"/>
      </xdr:nvSpPr>
      <xdr:spPr>
        <a:xfrm>
          <a:off x="15798800" y="371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104594</xdr:rowOff>
    </xdr:from>
    <xdr:to>
      <xdr:col>73</xdr:col>
      <xdr:colOff>44450</xdr:colOff>
      <xdr:row>22</xdr:row>
      <xdr:rowOff>34744</xdr:rowOff>
    </xdr:to>
    <xdr:sp macro="" textlink="">
      <xdr:nvSpPr>
        <xdr:cNvPr id="469" name="楕円 468"/>
        <xdr:cNvSpPr/>
      </xdr:nvSpPr>
      <xdr:spPr>
        <a:xfrm>
          <a:off x="15240000" y="37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19521</xdr:rowOff>
    </xdr:from>
    <xdr:ext cx="762000" cy="259045"/>
    <xdr:sp macro="" textlink="">
      <xdr:nvSpPr>
        <xdr:cNvPr id="470" name="テキスト ボックス 469"/>
        <xdr:cNvSpPr txBox="1"/>
      </xdr:nvSpPr>
      <xdr:spPr>
        <a:xfrm>
          <a:off x="14909800" y="379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167458</xdr:rowOff>
    </xdr:from>
    <xdr:to>
      <xdr:col>68</xdr:col>
      <xdr:colOff>203200</xdr:colOff>
      <xdr:row>21</xdr:row>
      <xdr:rowOff>97608</xdr:rowOff>
    </xdr:to>
    <xdr:sp macro="" textlink="">
      <xdr:nvSpPr>
        <xdr:cNvPr id="471" name="楕円 470"/>
        <xdr:cNvSpPr/>
      </xdr:nvSpPr>
      <xdr:spPr>
        <a:xfrm>
          <a:off x="14351000" y="3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82385</xdr:rowOff>
    </xdr:from>
    <xdr:ext cx="762000" cy="259045"/>
    <xdr:sp macro="" textlink="">
      <xdr:nvSpPr>
        <xdr:cNvPr id="472" name="テキスト ボックス 471"/>
        <xdr:cNvSpPr txBox="1"/>
      </xdr:nvSpPr>
      <xdr:spPr>
        <a:xfrm>
          <a:off x="14020800" y="368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22678</xdr:rowOff>
    </xdr:from>
    <xdr:to>
      <xdr:col>64</xdr:col>
      <xdr:colOff>152400</xdr:colOff>
      <xdr:row>20</xdr:row>
      <xdr:rowOff>124278</xdr:rowOff>
    </xdr:to>
    <xdr:sp macro="" textlink="">
      <xdr:nvSpPr>
        <xdr:cNvPr id="473" name="楕円 472"/>
        <xdr:cNvSpPr/>
      </xdr:nvSpPr>
      <xdr:spPr>
        <a:xfrm>
          <a:off x="13462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109055</xdr:rowOff>
    </xdr:from>
    <xdr:ext cx="762000" cy="259045"/>
    <xdr:sp macro="" textlink="">
      <xdr:nvSpPr>
        <xdr:cNvPr id="474" name="テキスト ボックス 473"/>
        <xdr:cNvSpPr txBox="1"/>
      </xdr:nvSpPr>
      <xdr:spPr>
        <a:xfrm>
          <a:off x="13131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職員構成の変化により前年度と比べて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b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今後も定員管理、内部経費の節減などにより適正化を図る。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10414</xdr:rowOff>
    </xdr:to>
    <xdr:cxnSp macro="">
      <xdr:nvCxnSpPr>
        <xdr:cNvPr id="64" name="直線コネクタ 63"/>
        <xdr:cNvCxnSpPr/>
      </xdr:nvCxnSpPr>
      <xdr:spPr>
        <a:xfrm flipV="1">
          <a:off x="3987800" y="6290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138430</xdr:rowOff>
    </xdr:to>
    <xdr:cxnSp macro="">
      <xdr:nvCxnSpPr>
        <xdr:cNvPr id="67" name="直線コネクタ 66"/>
        <xdr:cNvCxnSpPr/>
      </xdr:nvCxnSpPr>
      <xdr:spPr>
        <a:xfrm flipV="1">
          <a:off x="3098800" y="6354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138430</xdr:rowOff>
    </xdr:to>
    <xdr:cxnSp macro="">
      <xdr:nvCxnSpPr>
        <xdr:cNvPr id="70" name="直線コネクタ 69"/>
        <xdr:cNvCxnSpPr/>
      </xdr:nvCxnSpPr>
      <xdr:spPr>
        <a:xfrm>
          <a:off x="2209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143002</xdr:rowOff>
    </xdr:to>
    <xdr:cxnSp macro="">
      <xdr:nvCxnSpPr>
        <xdr:cNvPr id="73" name="直線コネクタ 72"/>
        <xdr:cNvCxnSpPr/>
      </xdr:nvCxnSpPr>
      <xdr:spPr>
        <a:xfrm flipV="1">
          <a:off x="1320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経常一般財源が増加したことに伴い、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計画的な事業の実施や経費全般の節減により、数値を減少に努める。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124714</xdr:rowOff>
    </xdr:to>
    <xdr:cxnSp macro="">
      <xdr:nvCxnSpPr>
        <xdr:cNvPr id="122" name="直線コネクタ 121"/>
        <xdr:cNvCxnSpPr/>
      </xdr:nvCxnSpPr>
      <xdr:spPr>
        <a:xfrm flipV="1">
          <a:off x="15671800" y="3011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124714</xdr:rowOff>
    </xdr:to>
    <xdr:cxnSp macro="">
      <xdr:nvCxnSpPr>
        <xdr:cNvPr id="125" name="直線コネクタ 124"/>
        <xdr:cNvCxnSpPr/>
      </xdr:nvCxnSpPr>
      <xdr:spPr>
        <a:xfrm>
          <a:off x="14782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97282</xdr:rowOff>
    </xdr:to>
    <xdr:cxnSp macro="">
      <xdr:nvCxnSpPr>
        <xdr:cNvPr id="128" name="直線コネクタ 127"/>
        <xdr:cNvCxnSpPr/>
      </xdr:nvCxnSpPr>
      <xdr:spPr>
        <a:xfrm>
          <a:off x="13893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60706</xdr:rowOff>
    </xdr:to>
    <xdr:cxnSp macro="">
      <xdr:nvCxnSpPr>
        <xdr:cNvPr id="131" name="直線コネクタ 130"/>
        <xdr:cNvCxnSpPr/>
      </xdr:nvCxnSpPr>
      <xdr:spPr>
        <a:xfrm>
          <a:off x="13004800" y="2920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46" name="テキスト ボックス 145"/>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48" name="テキスト ボックス 147"/>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老人施設入所者措置分等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となった。今後とも、医療・福祉などの住民サービスを低下させないよう、一定の水準を維持していく必要があると考えている。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84" name="直線コネクタ 183"/>
        <xdr:cNvCxnSpPr/>
      </xdr:nvCxnSpPr>
      <xdr:spPr>
        <a:xfrm flipV="1">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87" name="直線コネクタ 186"/>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0" name="直線コネクタ 189"/>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86178</xdr:rowOff>
    </xdr:to>
    <xdr:cxnSp macro="">
      <xdr:nvCxnSpPr>
        <xdr:cNvPr id="193" name="直線コネクタ 192"/>
        <xdr:cNvCxnSpPr/>
      </xdr:nvCxnSpPr>
      <xdr:spPr>
        <a:xfrm>
          <a:off x="1320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7" name="楕円 206"/>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8" name="テキスト ボックス 20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昨年度とほど同様の数値となった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今後も計画的に経費の節減を図り、適切な財政運営に努める。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26416</xdr:rowOff>
    </xdr:to>
    <xdr:cxnSp macro="">
      <xdr:nvCxnSpPr>
        <xdr:cNvPr id="242" name="直線コネクタ 241"/>
        <xdr:cNvCxnSpPr/>
      </xdr:nvCxnSpPr>
      <xdr:spPr>
        <a:xfrm>
          <a:off x="15671800" y="9623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21844</xdr:rowOff>
    </xdr:from>
    <xdr:to>
      <xdr:col>78</xdr:col>
      <xdr:colOff>69850</xdr:colOff>
      <xdr:row>56</xdr:row>
      <xdr:rowOff>40132</xdr:rowOff>
    </xdr:to>
    <xdr:cxnSp macro="">
      <xdr:nvCxnSpPr>
        <xdr:cNvPr id="245" name="直線コネクタ 244"/>
        <xdr:cNvCxnSpPr/>
      </xdr:nvCxnSpPr>
      <xdr:spPr>
        <a:xfrm flipV="1">
          <a:off x="14782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163576</xdr:rowOff>
    </xdr:to>
    <xdr:cxnSp macro="">
      <xdr:nvCxnSpPr>
        <xdr:cNvPr id="248" name="直線コネクタ 247"/>
        <xdr:cNvCxnSpPr/>
      </xdr:nvCxnSpPr>
      <xdr:spPr>
        <a:xfrm flipV="1">
          <a:off x="13893800" y="96413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42418</xdr:rowOff>
    </xdr:to>
    <xdr:cxnSp macro="">
      <xdr:nvCxnSpPr>
        <xdr:cNvPr id="251" name="直線コネクタ 250"/>
        <xdr:cNvCxnSpPr/>
      </xdr:nvCxnSpPr>
      <xdr:spPr>
        <a:xfrm flipV="1">
          <a:off x="13004800" y="9764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119143</xdr:rowOff>
    </xdr:from>
    <xdr:ext cx="762000" cy="259045"/>
    <xdr:sp macro="" textlink="">
      <xdr:nvSpPr>
        <xdr:cNvPr id="262" name="その他該当値テキスト"/>
        <xdr:cNvSpPr txBox="1"/>
      </xdr:nvSpPr>
      <xdr:spPr>
        <a:xfrm>
          <a:off x="165989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3" name="楕円 262"/>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4" name="テキスト ボックス 263"/>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5" name="楕円 264"/>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6" name="テキスト ボックス 265"/>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9" name="楕円 268"/>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0" name="テキスト ボックス 269"/>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補助金の精査により前年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の精査を行い節減に努める。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90424</xdr:rowOff>
    </xdr:to>
    <xdr:cxnSp macro="">
      <xdr:nvCxnSpPr>
        <xdr:cNvPr id="300" name="直線コネクタ 299"/>
        <xdr:cNvCxnSpPr/>
      </xdr:nvCxnSpPr>
      <xdr:spPr>
        <a:xfrm flipV="1">
          <a:off x="15671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03" name="直線コネクタ 302"/>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06" name="直線コネクタ 305"/>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09" name="直線コネクタ 308"/>
        <xdr:cNvCxnSpPr/>
      </xdr:nvCxnSpPr>
      <xdr:spPr>
        <a:xfrm>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6" name="テキスト ボックス 325"/>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7" name="楕円 326"/>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8" name="テキスト ボックス 327"/>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償還開始額よりも償還終了額が大きく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全国平均及び北海道平均を上回った数値となっているため、地方債の発行抑制や経費の節減を図り、適切な財政運営に努める。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127000</xdr:rowOff>
    </xdr:to>
    <xdr:cxnSp macro="">
      <xdr:nvCxnSpPr>
        <xdr:cNvPr id="360" name="直線コネクタ 359"/>
        <xdr:cNvCxnSpPr/>
      </xdr:nvCxnSpPr>
      <xdr:spPr>
        <a:xfrm flipV="1">
          <a:off x="3987800" y="13279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1270</xdr:rowOff>
    </xdr:to>
    <xdr:cxnSp macro="">
      <xdr:nvCxnSpPr>
        <xdr:cNvPr id="363" name="直線コネクタ 362"/>
        <xdr:cNvCxnSpPr/>
      </xdr:nvCxnSpPr>
      <xdr:spPr>
        <a:xfrm flipV="1">
          <a:off x="3098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78</xdr:row>
      <xdr:rowOff>1270</xdr:rowOff>
    </xdr:to>
    <xdr:cxnSp macro="">
      <xdr:nvCxnSpPr>
        <xdr:cNvPr id="366" name="直線コネクタ 365"/>
        <xdr:cNvCxnSpPr/>
      </xdr:nvCxnSpPr>
      <xdr:spPr>
        <a:xfrm>
          <a:off x="2209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96520</xdr:rowOff>
    </xdr:to>
    <xdr:cxnSp macro="">
      <xdr:nvCxnSpPr>
        <xdr:cNvPr id="369" name="直線コネクタ 368"/>
        <xdr:cNvCxnSpPr/>
      </xdr:nvCxnSpPr>
      <xdr:spPr>
        <a:xfrm>
          <a:off x="1320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9" name="楕円 378"/>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0"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1" name="楕円 380"/>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2" name="テキスト ボックス 381"/>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3" name="楕円 382"/>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4" name="テキスト ボックス 383"/>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5" name="楕円 384"/>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6" name="テキスト ボックス 385"/>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7" name="楕円 386"/>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8" name="テキスト ボックス 387"/>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普通交付税の増加等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経常一般財源が増加したことから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今後も経常収支比率の数値に留意し、財政の硬直化とならない運営に努める。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58420</xdr:rowOff>
    </xdr:to>
    <xdr:cxnSp macro="">
      <xdr:nvCxnSpPr>
        <xdr:cNvPr id="421" name="直線コネクタ 420"/>
        <xdr:cNvCxnSpPr/>
      </xdr:nvCxnSpPr>
      <xdr:spPr>
        <a:xfrm flipV="1">
          <a:off x="15671800" y="133362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24130</xdr:rowOff>
    </xdr:to>
    <xdr:cxnSp macro="">
      <xdr:nvCxnSpPr>
        <xdr:cNvPr id="424" name="直線コネクタ 423"/>
        <xdr:cNvCxnSpPr/>
      </xdr:nvCxnSpPr>
      <xdr:spPr>
        <a:xfrm flipV="1">
          <a:off x="14782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88900</xdr:rowOff>
    </xdr:to>
    <xdr:cxnSp macro="">
      <xdr:nvCxnSpPr>
        <xdr:cNvPr id="427" name="直線コネクタ 426"/>
        <xdr:cNvCxnSpPr/>
      </xdr:nvCxnSpPr>
      <xdr:spPr>
        <a:xfrm flipV="1">
          <a:off x="13893800" y="13568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88900</xdr:rowOff>
    </xdr:to>
    <xdr:cxnSp macro="">
      <xdr:nvCxnSpPr>
        <xdr:cNvPr id="430" name="直線コネクタ 429"/>
        <xdr:cNvCxnSpPr/>
      </xdr:nvCxnSpPr>
      <xdr:spPr>
        <a:xfrm>
          <a:off x="13004800" y="13606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0" name="楕円 439"/>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41"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2" name="楕円 44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43" name="テキスト ボックス 442"/>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4" name="楕円 443"/>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5" name="テキスト ボックス 444"/>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46" name="楕円 445"/>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47" name="テキスト ボックス 446"/>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8" name="楕円 447"/>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49" name="テキスト ボックス 448"/>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23715</xdr:rowOff>
    </xdr:from>
    <xdr:to>
      <xdr:col>29</xdr:col>
      <xdr:colOff>127000</xdr:colOff>
      <xdr:row>17</xdr:row>
      <xdr:rowOff>43856</xdr:rowOff>
    </xdr:to>
    <xdr:cxnSp macro="">
      <xdr:nvCxnSpPr>
        <xdr:cNvPr id="49" name="直線コネクタ 48"/>
        <xdr:cNvCxnSpPr/>
      </xdr:nvCxnSpPr>
      <xdr:spPr bwMode="auto">
        <a:xfrm flipV="1">
          <a:off x="5003800" y="2985990"/>
          <a:ext cx="647700" cy="2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38926</xdr:rowOff>
    </xdr:from>
    <xdr:to>
      <xdr:col>26</xdr:col>
      <xdr:colOff>50800</xdr:colOff>
      <xdr:row>17</xdr:row>
      <xdr:rowOff>43856</xdr:rowOff>
    </xdr:to>
    <xdr:cxnSp macro="">
      <xdr:nvCxnSpPr>
        <xdr:cNvPr id="52" name="直線コネクタ 51"/>
        <xdr:cNvCxnSpPr/>
      </xdr:nvCxnSpPr>
      <xdr:spPr bwMode="auto">
        <a:xfrm>
          <a:off x="4305300" y="3001201"/>
          <a:ext cx="6985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38926</xdr:rowOff>
    </xdr:from>
    <xdr:to>
      <xdr:col>22</xdr:col>
      <xdr:colOff>114300</xdr:colOff>
      <xdr:row>17</xdr:row>
      <xdr:rowOff>58167</xdr:rowOff>
    </xdr:to>
    <xdr:cxnSp macro="">
      <xdr:nvCxnSpPr>
        <xdr:cNvPr id="55" name="直線コネクタ 54"/>
        <xdr:cNvCxnSpPr/>
      </xdr:nvCxnSpPr>
      <xdr:spPr bwMode="auto">
        <a:xfrm flipV="1">
          <a:off x="3606800" y="3001201"/>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58167</xdr:rowOff>
    </xdr:from>
    <xdr:to>
      <xdr:col>18</xdr:col>
      <xdr:colOff>177800</xdr:colOff>
      <xdr:row>17</xdr:row>
      <xdr:rowOff>69557</xdr:rowOff>
    </xdr:to>
    <xdr:cxnSp macro="">
      <xdr:nvCxnSpPr>
        <xdr:cNvPr id="58" name="直線コネクタ 57"/>
        <xdr:cNvCxnSpPr/>
      </xdr:nvCxnSpPr>
      <xdr:spPr bwMode="auto">
        <a:xfrm flipV="1">
          <a:off x="2908300" y="3020442"/>
          <a:ext cx="698500" cy="1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144365</xdr:rowOff>
    </xdr:from>
    <xdr:to>
      <xdr:col>29</xdr:col>
      <xdr:colOff>177800</xdr:colOff>
      <xdr:row>17</xdr:row>
      <xdr:rowOff>74515</xdr:rowOff>
    </xdr:to>
    <xdr:sp macro="" textlink="">
      <xdr:nvSpPr>
        <xdr:cNvPr id="68" name="楕円 67"/>
        <xdr:cNvSpPr/>
      </xdr:nvSpPr>
      <xdr:spPr bwMode="auto">
        <a:xfrm>
          <a:off x="5600700" y="293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160892</xdr:rowOff>
    </xdr:from>
    <xdr:ext cx="762000" cy="259045"/>
    <xdr:sp macro="" textlink="">
      <xdr:nvSpPr>
        <xdr:cNvPr id="69" name="人口1人当たり決算額の推移該当値テキスト130"/>
        <xdr:cNvSpPr txBox="1"/>
      </xdr:nvSpPr>
      <xdr:spPr>
        <a:xfrm>
          <a:off x="5740400" y="27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164506</xdr:rowOff>
    </xdr:from>
    <xdr:to>
      <xdr:col>26</xdr:col>
      <xdr:colOff>101600</xdr:colOff>
      <xdr:row>17</xdr:row>
      <xdr:rowOff>94656</xdr:rowOff>
    </xdr:to>
    <xdr:sp macro="" textlink="">
      <xdr:nvSpPr>
        <xdr:cNvPr id="70" name="楕円 69"/>
        <xdr:cNvSpPr/>
      </xdr:nvSpPr>
      <xdr:spPr bwMode="auto">
        <a:xfrm>
          <a:off x="4953000" y="295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104833</xdr:rowOff>
    </xdr:from>
    <xdr:ext cx="736600" cy="259045"/>
    <xdr:sp macro="" textlink="">
      <xdr:nvSpPr>
        <xdr:cNvPr id="71" name="テキスト ボックス 70"/>
        <xdr:cNvSpPr txBox="1"/>
      </xdr:nvSpPr>
      <xdr:spPr>
        <a:xfrm>
          <a:off x="4622800" y="272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159576</xdr:rowOff>
    </xdr:from>
    <xdr:to>
      <xdr:col>22</xdr:col>
      <xdr:colOff>165100</xdr:colOff>
      <xdr:row>17</xdr:row>
      <xdr:rowOff>89726</xdr:rowOff>
    </xdr:to>
    <xdr:sp macro="" textlink="">
      <xdr:nvSpPr>
        <xdr:cNvPr id="72" name="楕円 71"/>
        <xdr:cNvSpPr/>
      </xdr:nvSpPr>
      <xdr:spPr bwMode="auto">
        <a:xfrm>
          <a:off x="4254500" y="295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99903</xdr:rowOff>
    </xdr:from>
    <xdr:ext cx="762000" cy="259045"/>
    <xdr:sp macro="" textlink="">
      <xdr:nvSpPr>
        <xdr:cNvPr id="73" name="テキスト ボックス 72"/>
        <xdr:cNvSpPr txBox="1"/>
      </xdr:nvSpPr>
      <xdr:spPr>
        <a:xfrm>
          <a:off x="3924300" y="271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7367</xdr:rowOff>
    </xdr:from>
    <xdr:to>
      <xdr:col>19</xdr:col>
      <xdr:colOff>38100</xdr:colOff>
      <xdr:row>17</xdr:row>
      <xdr:rowOff>108967</xdr:rowOff>
    </xdr:to>
    <xdr:sp macro="" textlink="">
      <xdr:nvSpPr>
        <xdr:cNvPr id="74" name="楕円 73"/>
        <xdr:cNvSpPr/>
      </xdr:nvSpPr>
      <xdr:spPr bwMode="auto">
        <a:xfrm>
          <a:off x="3556000" y="296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119144</xdr:rowOff>
    </xdr:from>
    <xdr:ext cx="762000" cy="259045"/>
    <xdr:sp macro="" textlink="">
      <xdr:nvSpPr>
        <xdr:cNvPr id="75" name="テキスト ボックス 74"/>
        <xdr:cNvSpPr txBox="1"/>
      </xdr:nvSpPr>
      <xdr:spPr>
        <a:xfrm>
          <a:off x="3225800" y="27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18757</xdr:rowOff>
    </xdr:from>
    <xdr:to>
      <xdr:col>15</xdr:col>
      <xdr:colOff>101600</xdr:colOff>
      <xdr:row>17</xdr:row>
      <xdr:rowOff>120357</xdr:rowOff>
    </xdr:to>
    <xdr:sp macro="" textlink="">
      <xdr:nvSpPr>
        <xdr:cNvPr id="76" name="楕円 75"/>
        <xdr:cNvSpPr/>
      </xdr:nvSpPr>
      <xdr:spPr bwMode="auto">
        <a:xfrm>
          <a:off x="2857500" y="298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130534</xdr:rowOff>
    </xdr:from>
    <xdr:ext cx="762000" cy="259045"/>
    <xdr:sp macro="" textlink="">
      <xdr:nvSpPr>
        <xdr:cNvPr id="77" name="テキスト ボックス 76"/>
        <xdr:cNvSpPr txBox="1"/>
      </xdr:nvSpPr>
      <xdr:spPr>
        <a:xfrm>
          <a:off x="2527300" y="27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97218</xdr:rowOff>
    </xdr:from>
    <xdr:to>
      <xdr:col>29</xdr:col>
      <xdr:colOff>127000</xdr:colOff>
      <xdr:row>35</xdr:row>
      <xdr:rowOff>108145</xdr:rowOff>
    </xdr:to>
    <xdr:cxnSp macro="">
      <xdr:nvCxnSpPr>
        <xdr:cNvPr id="108" name="直線コネクタ 107"/>
        <xdr:cNvCxnSpPr/>
      </xdr:nvCxnSpPr>
      <xdr:spPr bwMode="auto">
        <a:xfrm>
          <a:off x="5003800" y="6707568"/>
          <a:ext cx="6477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89761</xdr:rowOff>
    </xdr:from>
    <xdr:to>
      <xdr:col>26</xdr:col>
      <xdr:colOff>50800</xdr:colOff>
      <xdr:row>35</xdr:row>
      <xdr:rowOff>97218</xdr:rowOff>
    </xdr:to>
    <xdr:cxnSp macro="">
      <xdr:nvCxnSpPr>
        <xdr:cNvPr id="111" name="直線コネクタ 110"/>
        <xdr:cNvCxnSpPr/>
      </xdr:nvCxnSpPr>
      <xdr:spPr bwMode="auto">
        <a:xfrm>
          <a:off x="4305300" y="6700111"/>
          <a:ext cx="698500" cy="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89761</xdr:rowOff>
    </xdr:from>
    <xdr:to>
      <xdr:col>22</xdr:col>
      <xdr:colOff>114300</xdr:colOff>
      <xdr:row>35</xdr:row>
      <xdr:rowOff>143176</xdr:rowOff>
    </xdr:to>
    <xdr:cxnSp macro="">
      <xdr:nvCxnSpPr>
        <xdr:cNvPr id="114" name="直線コネクタ 113"/>
        <xdr:cNvCxnSpPr/>
      </xdr:nvCxnSpPr>
      <xdr:spPr bwMode="auto">
        <a:xfrm flipV="1">
          <a:off x="3606800" y="6700111"/>
          <a:ext cx="698500" cy="5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116873</xdr:rowOff>
    </xdr:from>
    <xdr:to>
      <xdr:col>18</xdr:col>
      <xdr:colOff>177800</xdr:colOff>
      <xdr:row>35</xdr:row>
      <xdr:rowOff>143176</xdr:rowOff>
    </xdr:to>
    <xdr:cxnSp macro="">
      <xdr:nvCxnSpPr>
        <xdr:cNvPr id="117" name="直線コネクタ 116"/>
        <xdr:cNvCxnSpPr/>
      </xdr:nvCxnSpPr>
      <xdr:spPr bwMode="auto">
        <a:xfrm>
          <a:off x="2908300" y="6727223"/>
          <a:ext cx="698500" cy="2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57345</xdr:rowOff>
    </xdr:from>
    <xdr:to>
      <xdr:col>29</xdr:col>
      <xdr:colOff>177800</xdr:colOff>
      <xdr:row>35</xdr:row>
      <xdr:rowOff>158945</xdr:rowOff>
    </xdr:to>
    <xdr:sp macro="" textlink="">
      <xdr:nvSpPr>
        <xdr:cNvPr id="127" name="楕円 126"/>
        <xdr:cNvSpPr/>
      </xdr:nvSpPr>
      <xdr:spPr bwMode="auto">
        <a:xfrm>
          <a:off x="5600700" y="666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245322</xdr:rowOff>
    </xdr:from>
    <xdr:ext cx="762000" cy="259045"/>
    <xdr:sp macro="" textlink="">
      <xdr:nvSpPr>
        <xdr:cNvPr id="128" name="人口1人当たり決算額の推移該当値テキスト445"/>
        <xdr:cNvSpPr txBox="1"/>
      </xdr:nvSpPr>
      <xdr:spPr>
        <a:xfrm>
          <a:off x="5740400" y="651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46418</xdr:rowOff>
    </xdr:from>
    <xdr:to>
      <xdr:col>26</xdr:col>
      <xdr:colOff>101600</xdr:colOff>
      <xdr:row>35</xdr:row>
      <xdr:rowOff>148018</xdr:rowOff>
    </xdr:to>
    <xdr:sp macro="" textlink="">
      <xdr:nvSpPr>
        <xdr:cNvPr id="129" name="楕円 128"/>
        <xdr:cNvSpPr/>
      </xdr:nvSpPr>
      <xdr:spPr bwMode="auto">
        <a:xfrm>
          <a:off x="4953000" y="66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158195</xdr:rowOff>
    </xdr:from>
    <xdr:ext cx="736600" cy="259045"/>
    <xdr:sp macro="" textlink="">
      <xdr:nvSpPr>
        <xdr:cNvPr id="130" name="テキスト ボックス 129"/>
        <xdr:cNvSpPr txBox="1"/>
      </xdr:nvSpPr>
      <xdr:spPr>
        <a:xfrm>
          <a:off x="4622800" y="642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38961</xdr:rowOff>
    </xdr:from>
    <xdr:to>
      <xdr:col>22</xdr:col>
      <xdr:colOff>165100</xdr:colOff>
      <xdr:row>35</xdr:row>
      <xdr:rowOff>140561</xdr:rowOff>
    </xdr:to>
    <xdr:sp macro="" textlink="">
      <xdr:nvSpPr>
        <xdr:cNvPr id="131" name="楕円 130"/>
        <xdr:cNvSpPr/>
      </xdr:nvSpPr>
      <xdr:spPr bwMode="auto">
        <a:xfrm>
          <a:off x="4254500" y="664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150738</xdr:rowOff>
    </xdr:from>
    <xdr:ext cx="762000" cy="259045"/>
    <xdr:sp macro="" textlink="">
      <xdr:nvSpPr>
        <xdr:cNvPr id="132" name="テキスト ボックス 131"/>
        <xdr:cNvSpPr txBox="1"/>
      </xdr:nvSpPr>
      <xdr:spPr>
        <a:xfrm>
          <a:off x="3924300" y="641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92376</xdr:rowOff>
    </xdr:from>
    <xdr:to>
      <xdr:col>19</xdr:col>
      <xdr:colOff>38100</xdr:colOff>
      <xdr:row>35</xdr:row>
      <xdr:rowOff>193976</xdr:rowOff>
    </xdr:to>
    <xdr:sp macro="" textlink="">
      <xdr:nvSpPr>
        <xdr:cNvPr id="133" name="楕円 132"/>
        <xdr:cNvSpPr/>
      </xdr:nvSpPr>
      <xdr:spPr bwMode="auto">
        <a:xfrm>
          <a:off x="3556000" y="670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204153</xdr:rowOff>
    </xdr:from>
    <xdr:ext cx="762000" cy="259045"/>
    <xdr:sp macro="" textlink="">
      <xdr:nvSpPr>
        <xdr:cNvPr id="134" name="テキスト ボックス 133"/>
        <xdr:cNvSpPr txBox="1"/>
      </xdr:nvSpPr>
      <xdr:spPr>
        <a:xfrm>
          <a:off x="3225800" y="64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66073</xdr:rowOff>
    </xdr:from>
    <xdr:to>
      <xdr:col>15</xdr:col>
      <xdr:colOff>101600</xdr:colOff>
      <xdr:row>35</xdr:row>
      <xdr:rowOff>167673</xdr:rowOff>
    </xdr:to>
    <xdr:sp macro="" textlink="">
      <xdr:nvSpPr>
        <xdr:cNvPr id="135" name="楕円 134"/>
        <xdr:cNvSpPr/>
      </xdr:nvSpPr>
      <xdr:spPr bwMode="auto">
        <a:xfrm>
          <a:off x="2857500" y="667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177850</xdr:rowOff>
    </xdr:from>
    <xdr:ext cx="762000" cy="259045"/>
    <xdr:sp macro="" textlink="">
      <xdr:nvSpPr>
        <xdr:cNvPr id="136" name="テキスト ボックス 135"/>
        <xdr:cNvSpPr txBox="1"/>
      </xdr:nvSpPr>
      <xdr:spPr>
        <a:xfrm>
          <a:off x="2527300" y="64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67106</xdr:rowOff>
    </xdr:from>
    <xdr:to>
      <xdr:col>24</xdr:col>
      <xdr:colOff>63500</xdr:colOff>
      <xdr:row>36</xdr:row>
      <xdr:rowOff>84461</xdr:rowOff>
    </xdr:to>
    <xdr:cxnSp macro="">
      <xdr:nvCxnSpPr>
        <xdr:cNvPr id="60" name="直線コネクタ 59"/>
        <xdr:cNvCxnSpPr/>
      </xdr:nvCxnSpPr>
      <xdr:spPr>
        <a:xfrm flipV="1">
          <a:off x="3797300" y="6239306"/>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84461</xdr:rowOff>
    </xdr:from>
    <xdr:to>
      <xdr:col>19</xdr:col>
      <xdr:colOff>177800</xdr:colOff>
      <xdr:row>36</xdr:row>
      <xdr:rowOff>84910</xdr:rowOff>
    </xdr:to>
    <xdr:cxnSp macro="">
      <xdr:nvCxnSpPr>
        <xdr:cNvPr id="63" name="直線コネクタ 62"/>
        <xdr:cNvCxnSpPr/>
      </xdr:nvCxnSpPr>
      <xdr:spPr>
        <a:xfrm flipV="1">
          <a:off x="2908300" y="625666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84910</xdr:rowOff>
    </xdr:from>
    <xdr:to>
      <xdr:col>15</xdr:col>
      <xdr:colOff>50800</xdr:colOff>
      <xdr:row>36</xdr:row>
      <xdr:rowOff>111024</xdr:rowOff>
    </xdr:to>
    <xdr:cxnSp macro="">
      <xdr:nvCxnSpPr>
        <xdr:cNvPr id="66" name="直線コネクタ 65"/>
        <xdr:cNvCxnSpPr/>
      </xdr:nvCxnSpPr>
      <xdr:spPr>
        <a:xfrm flipV="1">
          <a:off x="2019300" y="6257110"/>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111024</xdr:rowOff>
    </xdr:from>
    <xdr:to>
      <xdr:col>10</xdr:col>
      <xdr:colOff>114300</xdr:colOff>
      <xdr:row>36</xdr:row>
      <xdr:rowOff>116859</xdr:rowOff>
    </xdr:to>
    <xdr:cxnSp macro="">
      <xdr:nvCxnSpPr>
        <xdr:cNvPr id="69" name="直線コネクタ 68"/>
        <xdr:cNvCxnSpPr/>
      </xdr:nvCxnSpPr>
      <xdr:spPr>
        <a:xfrm flipV="1">
          <a:off x="1130300" y="6283224"/>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16306</xdr:rowOff>
    </xdr:from>
    <xdr:to>
      <xdr:col>24</xdr:col>
      <xdr:colOff>114300</xdr:colOff>
      <xdr:row>36</xdr:row>
      <xdr:rowOff>117906</xdr:rowOff>
    </xdr:to>
    <xdr:sp macro="" textlink="">
      <xdr:nvSpPr>
        <xdr:cNvPr id="79" name="楕円 78"/>
        <xdr:cNvSpPr/>
      </xdr:nvSpPr>
      <xdr:spPr>
        <a:xfrm>
          <a:off x="4584700" y="61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39183</xdr:rowOff>
    </xdr:from>
    <xdr:ext cx="599010" cy="259045"/>
    <xdr:sp macro="" textlink="">
      <xdr:nvSpPr>
        <xdr:cNvPr id="80" name="人件費該当値テキスト"/>
        <xdr:cNvSpPr txBox="1"/>
      </xdr:nvSpPr>
      <xdr:spPr>
        <a:xfrm>
          <a:off x="4686300" y="603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33661</xdr:rowOff>
    </xdr:from>
    <xdr:to>
      <xdr:col>20</xdr:col>
      <xdr:colOff>38100</xdr:colOff>
      <xdr:row>36</xdr:row>
      <xdr:rowOff>135261</xdr:rowOff>
    </xdr:to>
    <xdr:sp macro="" textlink="">
      <xdr:nvSpPr>
        <xdr:cNvPr id="81" name="楕円 80"/>
        <xdr:cNvSpPr/>
      </xdr:nvSpPr>
      <xdr:spPr>
        <a:xfrm>
          <a:off x="3746500" y="62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151788</xdr:rowOff>
    </xdr:from>
    <xdr:ext cx="599010" cy="259045"/>
    <xdr:sp macro="" textlink="">
      <xdr:nvSpPr>
        <xdr:cNvPr id="82" name="テキスト ボックス 81"/>
        <xdr:cNvSpPr txBox="1"/>
      </xdr:nvSpPr>
      <xdr:spPr>
        <a:xfrm>
          <a:off x="3497795" y="59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34110</xdr:rowOff>
    </xdr:from>
    <xdr:to>
      <xdr:col>15</xdr:col>
      <xdr:colOff>101600</xdr:colOff>
      <xdr:row>36</xdr:row>
      <xdr:rowOff>135710</xdr:rowOff>
    </xdr:to>
    <xdr:sp macro="" textlink="">
      <xdr:nvSpPr>
        <xdr:cNvPr id="83" name="楕円 82"/>
        <xdr:cNvSpPr/>
      </xdr:nvSpPr>
      <xdr:spPr>
        <a:xfrm>
          <a:off x="2857500" y="6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152237</xdr:rowOff>
    </xdr:from>
    <xdr:ext cx="599010" cy="259045"/>
    <xdr:sp macro="" textlink="">
      <xdr:nvSpPr>
        <xdr:cNvPr id="84" name="テキスト ボックス 83"/>
        <xdr:cNvSpPr txBox="1"/>
      </xdr:nvSpPr>
      <xdr:spPr>
        <a:xfrm>
          <a:off x="2608795" y="5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60224</xdr:rowOff>
    </xdr:from>
    <xdr:to>
      <xdr:col>10</xdr:col>
      <xdr:colOff>165100</xdr:colOff>
      <xdr:row>36</xdr:row>
      <xdr:rowOff>161824</xdr:rowOff>
    </xdr:to>
    <xdr:sp macro="" textlink="">
      <xdr:nvSpPr>
        <xdr:cNvPr id="85" name="楕円 84"/>
        <xdr:cNvSpPr/>
      </xdr:nvSpPr>
      <xdr:spPr>
        <a:xfrm>
          <a:off x="1968500" y="62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6901</xdr:rowOff>
    </xdr:from>
    <xdr:ext cx="599010" cy="259045"/>
    <xdr:sp macro="" textlink="">
      <xdr:nvSpPr>
        <xdr:cNvPr id="86" name="テキスト ボックス 85"/>
        <xdr:cNvSpPr txBox="1"/>
      </xdr:nvSpPr>
      <xdr:spPr>
        <a:xfrm>
          <a:off x="1719795" y="60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66059</xdr:rowOff>
    </xdr:from>
    <xdr:to>
      <xdr:col>6</xdr:col>
      <xdr:colOff>38100</xdr:colOff>
      <xdr:row>36</xdr:row>
      <xdr:rowOff>167659</xdr:rowOff>
    </xdr:to>
    <xdr:sp macro="" textlink="">
      <xdr:nvSpPr>
        <xdr:cNvPr id="87" name="楕円 86"/>
        <xdr:cNvSpPr/>
      </xdr:nvSpPr>
      <xdr:spPr>
        <a:xfrm>
          <a:off x="1079500" y="6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12736</xdr:rowOff>
    </xdr:from>
    <xdr:ext cx="599010" cy="259045"/>
    <xdr:sp macro="" textlink="">
      <xdr:nvSpPr>
        <xdr:cNvPr id="88" name="テキスト ボックス 87"/>
        <xdr:cNvSpPr txBox="1"/>
      </xdr:nvSpPr>
      <xdr:spPr>
        <a:xfrm>
          <a:off x="830795" y="60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82469</xdr:rowOff>
    </xdr:from>
    <xdr:to>
      <xdr:col>24</xdr:col>
      <xdr:colOff>63500</xdr:colOff>
      <xdr:row>56</xdr:row>
      <xdr:rowOff>141952</xdr:rowOff>
    </xdr:to>
    <xdr:cxnSp macro="">
      <xdr:nvCxnSpPr>
        <xdr:cNvPr id="119" name="直線コネクタ 118"/>
        <xdr:cNvCxnSpPr/>
      </xdr:nvCxnSpPr>
      <xdr:spPr>
        <a:xfrm flipV="1">
          <a:off x="3797300" y="9683669"/>
          <a:ext cx="838200" cy="5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94749</xdr:rowOff>
    </xdr:from>
    <xdr:to>
      <xdr:col>19</xdr:col>
      <xdr:colOff>177800</xdr:colOff>
      <xdr:row>56</xdr:row>
      <xdr:rowOff>141952</xdr:rowOff>
    </xdr:to>
    <xdr:cxnSp macro="">
      <xdr:nvCxnSpPr>
        <xdr:cNvPr id="122" name="直線コネクタ 121"/>
        <xdr:cNvCxnSpPr/>
      </xdr:nvCxnSpPr>
      <xdr:spPr>
        <a:xfrm>
          <a:off x="2908300" y="9695949"/>
          <a:ext cx="889000" cy="4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94749</xdr:rowOff>
    </xdr:from>
    <xdr:to>
      <xdr:col>15</xdr:col>
      <xdr:colOff>50800</xdr:colOff>
      <xdr:row>56</xdr:row>
      <xdr:rowOff>109484</xdr:rowOff>
    </xdr:to>
    <xdr:cxnSp macro="">
      <xdr:nvCxnSpPr>
        <xdr:cNvPr id="125" name="直線コネクタ 124"/>
        <xdr:cNvCxnSpPr/>
      </xdr:nvCxnSpPr>
      <xdr:spPr>
        <a:xfrm flipV="1">
          <a:off x="2019300" y="9695949"/>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109484</xdr:rowOff>
    </xdr:from>
    <xdr:to>
      <xdr:col>10</xdr:col>
      <xdr:colOff>114300</xdr:colOff>
      <xdr:row>56</xdr:row>
      <xdr:rowOff>166646</xdr:rowOff>
    </xdr:to>
    <xdr:cxnSp macro="">
      <xdr:nvCxnSpPr>
        <xdr:cNvPr id="128" name="直線コネクタ 127"/>
        <xdr:cNvCxnSpPr/>
      </xdr:nvCxnSpPr>
      <xdr:spPr>
        <a:xfrm flipV="1">
          <a:off x="1130300" y="9710684"/>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31669</xdr:rowOff>
    </xdr:from>
    <xdr:to>
      <xdr:col>24</xdr:col>
      <xdr:colOff>114300</xdr:colOff>
      <xdr:row>56</xdr:row>
      <xdr:rowOff>133269</xdr:rowOff>
    </xdr:to>
    <xdr:sp macro="" textlink="">
      <xdr:nvSpPr>
        <xdr:cNvPr id="138" name="楕円 137"/>
        <xdr:cNvSpPr/>
      </xdr:nvSpPr>
      <xdr:spPr>
        <a:xfrm>
          <a:off x="4584700" y="96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54546</xdr:rowOff>
    </xdr:from>
    <xdr:ext cx="599010" cy="259045"/>
    <xdr:sp macro="" textlink="">
      <xdr:nvSpPr>
        <xdr:cNvPr id="139" name="物件費該当値テキスト"/>
        <xdr:cNvSpPr txBox="1"/>
      </xdr:nvSpPr>
      <xdr:spPr>
        <a:xfrm>
          <a:off x="4686300" y="948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91152</xdr:rowOff>
    </xdr:from>
    <xdr:to>
      <xdr:col>20</xdr:col>
      <xdr:colOff>38100</xdr:colOff>
      <xdr:row>57</xdr:row>
      <xdr:rowOff>21302</xdr:rowOff>
    </xdr:to>
    <xdr:sp macro="" textlink="">
      <xdr:nvSpPr>
        <xdr:cNvPr id="140" name="楕円 139"/>
        <xdr:cNvSpPr/>
      </xdr:nvSpPr>
      <xdr:spPr>
        <a:xfrm>
          <a:off x="3746500" y="9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37829</xdr:rowOff>
    </xdr:from>
    <xdr:ext cx="599010" cy="259045"/>
    <xdr:sp macro="" textlink="">
      <xdr:nvSpPr>
        <xdr:cNvPr id="141" name="テキスト ボックス 140"/>
        <xdr:cNvSpPr txBox="1"/>
      </xdr:nvSpPr>
      <xdr:spPr>
        <a:xfrm>
          <a:off x="3497795" y="946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43949</xdr:rowOff>
    </xdr:from>
    <xdr:to>
      <xdr:col>15</xdr:col>
      <xdr:colOff>101600</xdr:colOff>
      <xdr:row>56</xdr:row>
      <xdr:rowOff>145549</xdr:rowOff>
    </xdr:to>
    <xdr:sp macro="" textlink="">
      <xdr:nvSpPr>
        <xdr:cNvPr id="142" name="楕円 141"/>
        <xdr:cNvSpPr/>
      </xdr:nvSpPr>
      <xdr:spPr>
        <a:xfrm>
          <a:off x="2857500" y="96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162076</xdr:rowOff>
    </xdr:from>
    <xdr:ext cx="599010" cy="259045"/>
    <xdr:sp macro="" textlink="">
      <xdr:nvSpPr>
        <xdr:cNvPr id="143" name="テキスト ボックス 142"/>
        <xdr:cNvSpPr txBox="1"/>
      </xdr:nvSpPr>
      <xdr:spPr>
        <a:xfrm>
          <a:off x="2608795" y="94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58684</xdr:rowOff>
    </xdr:from>
    <xdr:to>
      <xdr:col>10</xdr:col>
      <xdr:colOff>165100</xdr:colOff>
      <xdr:row>56</xdr:row>
      <xdr:rowOff>160284</xdr:rowOff>
    </xdr:to>
    <xdr:sp macro="" textlink="">
      <xdr:nvSpPr>
        <xdr:cNvPr id="144" name="楕円 143"/>
        <xdr:cNvSpPr/>
      </xdr:nvSpPr>
      <xdr:spPr>
        <a:xfrm>
          <a:off x="1968500" y="96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5361</xdr:rowOff>
    </xdr:from>
    <xdr:ext cx="599010" cy="259045"/>
    <xdr:sp macro="" textlink="">
      <xdr:nvSpPr>
        <xdr:cNvPr id="145" name="テキスト ボックス 144"/>
        <xdr:cNvSpPr txBox="1"/>
      </xdr:nvSpPr>
      <xdr:spPr>
        <a:xfrm>
          <a:off x="1719795" y="94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115846</xdr:rowOff>
    </xdr:from>
    <xdr:to>
      <xdr:col>6</xdr:col>
      <xdr:colOff>38100</xdr:colOff>
      <xdr:row>57</xdr:row>
      <xdr:rowOff>45996</xdr:rowOff>
    </xdr:to>
    <xdr:sp macro="" textlink="">
      <xdr:nvSpPr>
        <xdr:cNvPr id="146" name="楕円 145"/>
        <xdr:cNvSpPr/>
      </xdr:nvSpPr>
      <xdr:spPr>
        <a:xfrm>
          <a:off x="1079500" y="97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62523</xdr:rowOff>
    </xdr:from>
    <xdr:ext cx="599010" cy="259045"/>
    <xdr:sp macro="" textlink="">
      <xdr:nvSpPr>
        <xdr:cNvPr id="147" name="テキスト ボックス 146"/>
        <xdr:cNvSpPr txBox="1"/>
      </xdr:nvSpPr>
      <xdr:spPr>
        <a:xfrm>
          <a:off x="830795" y="949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113571</xdr:rowOff>
    </xdr:from>
    <xdr:to>
      <xdr:col>24</xdr:col>
      <xdr:colOff>63500</xdr:colOff>
      <xdr:row>75</xdr:row>
      <xdr:rowOff>168256</xdr:rowOff>
    </xdr:to>
    <xdr:cxnSp macro="">
      <xdr:nvCxnSpPr>
        <xdr:cNvPr id="174" name="直線コネクタ 173"/>
        <xdr:cNvCxnSpPr/>
      </xdr:nvCxnSpPr>
      <xdr:spPr>
        <a:xfrm flipV="1">
          <a:off x="3797300" y="12972321"/>
          <a:ext cx="8382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168256</xdr:rowOff>
    </xdr:from>
    <xdr:to>
      <xdr:col>19</xdr:col>
      <xdr:colOff>177800</xdr:colOff>
      <xdr:row>76</xdr:row>
      <xdr:rowOff>95031</xdr:rowOff>
    </xdr:to>
    <xdr:cxnSp macro="">
      <xdr:nvCxnSpPr>
        <xdr:cNvPr id="177" name="直線コネクタ 176"/>
        <xdr:cNvCxnSpPr/>
      </xdr:nvCxnSpPr>
      <xdr:spPr>
        <a:xfrm flipV="1">
          <a:off x="2908300" y="13027006"/>
          <a:ext cx="889000" cy="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44740</xdr:rowOff>
    </xdr:from>
    <xdr:to>
      <xdr:col>15</xdr:col>
      <xdr:colOff>50800</xdr:colOff>
      <xdr:row>76</xdr:row>
      <xdr:rowOff>95031</xdr:rowOff>
    </xdr:to>
    <xdr:cxnSp macro="">
      <xdr:nvCxnSpPr>
        <xdr:cNvPr id="180" name="直線コネクタ 179"/>
        <xdr:cNvCxnSpPr/>
      </xdr:nvCxnSpPr>
      <xdr:spPr>
        <a:xfrm>
          <a:off x="2019300" y="13074940"/>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44740</xdr:rowOff>
    </xdr:from>
    <xdr:to>
      <xdr:col>10</xdr:col>
      <xdr:colOff>114300</xdr:colOff>
      <xdr:row>76</xdr:row>
      <xdr:rowOff>74805</xdr:rowOff>
    </xdr:to>
    <xdr:cxnSp macro="">
      <xdr:nvCxnSpPr>
        <xdr:cNvPr id="183" name="直線コネクタ 182"/>
        <xdr:cNvCxnSpPr/>
      </xdr:nvCxnSpPr>
      <xdr:spPr>
        <a:xfrm flipV="1">
          <a:off x="1130300" y="13074940"/>
          <a:ext cx="889000" cy="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62771</xdr:rowOff>
    </xdr:from>
    <xdr:to>
      <xdr:col>24</xdr:col>
      <xdr:colOff>114300</xdr:colOff>
      <xdr:row>75</xdr:row>
      <xdr:rowOff>164371</xdr:rowOff>
    </xdr:to>
    <xdr:sp macro="" textlink="">
      <xdr:nvSpPr>
        <xdr:cNvPr id="193" name="楕円 192"/>
        <xdr:cNvSpPr/>
      </xdr:nvSpPr>
      <xdr:spPr>
        <a:xfrm>
          <a:off x="4584700" y="129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85648</xdr:rowOff>
    </xdr:from>
    <xdr:ext cx="599010" cy="259045"/>
    <xdr:sp macro="" textlink="">
      <xdr:nvSpPr>
        <xdr:cNvPr id="194" name="維持補修費該当値テキスト"/>
        <xdr:cNvSpPr txBox="1"/>
      </xdr:nvSpPr>
      <xdr:spPr>
        <a:xfrm>
          <a:off x="4686300" y="1277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117456</xdr:rowOff>
    </xdr:from>
    <xdr:to>
      <xdr:col>20</xdr:col>
      <xdr:colOff>38100</xdr:colOff>
      <xdr:row>76</xdr:row>
      <xdr:rowOff>47606</xdr:rowOff>
    </xdr:to>
    <xdr:sp macro="" textlink="">
      <xdr:nvSpPr>
        <xdr:cNvPr id="195" name="楕円 194"/>
        <xdr:cNvSpPr/>
      </xdr:nvSpPr>
      <xdr:spPr>
        <a:xfrm>
          <a:off x="3746500" y="12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64133</xdr:rowOff>
    </xdr:from>
    <xdr:ext cx="599010" cy="259045"/>
    <xdr:sp macro="" textlink="">
      <xdr:nvSpPr>
        <xdr:cNvPr id="196" name="テキスト ボックス 195"/>
        <xdr:cNvSpPr txBox="1"/>
      </xdr:nvSpPr>
      <xdr:spPr>
        <a:xfrm>
          <a:off x="3497795" y="1275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44231</xdr:rowOff>
    </xdr:from>
    <xdr:to>
      <xdr:col>15</xdr:col>
      <xdr:colOff>101600</xdr:colOff>
      <xdr:row>76</xdr:row>
      <xdr:rowOff>145831</xdr:rowOff>
    </xdr:to>
    <xdr:sp macro="" textlink="">
      <xdr:nvSpPr>
        <xdr:cNvPr id="197" name="楕円 196"/>
        <xdr:cNvSpPr/>
      </xdr:nvSpPr>
      <xdr:spPr>
        <a:xfrm>
          <a:off x="2857500" y="13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162358</xdr:rowOff>
    </xdr:from>
    <xdr:ext cx="534377" cy="259045"/>
    <xdr:sp macro="" textlink="">
      <xdr:nvSpPr>
        <xdr:cNvPr id="198" name="テキスト ボックス 197"/>
        <xdr:cNvSpPr txBox="1"/>
      </xdr:nvSpPr>
      <xdr:spPr>
        <a:xfrm>
          <a:off x="2641111" y="12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165390</xdr:rowOff>
    </xdr:from>
    <xdr:to>
      <xdr:col>10</xdr:col>
      <xdr:colOff>165100</xdr:colOff>
      <xdr:row>76</xdr:row>
      <xdr:rowOff>95540</xdr:rowOff>
    </xdr:to>
    <xdr:sp macro="" textlink="">
      <xdr:nvSpPr>
        <xdr:cNvPr id="199" name="楕円 198"/>
        <xdr:cNvSpPr/>
      </xdr:nvSpPr>
      <xdr:spPr>
        <a:xfrm>
          <a:off x="1968500" y="13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112067</xdr:rowOff>
    </xdr:from>
    <xdr:ext cx="534377" cy="259045"/>
    <xdr:sp macro="" textlink="">
      <xdr:nvSpPr>
        <xdr:cNvPr id="200" name="テキスト ボックス 199"/>
        <xdr:cNvSpPr txBox="1"/>
      </xdr:nvSpPr>
      <xdr:spPr>
        <a:xfrm>
          <a:off x="1752111" y="127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24005</xdr:rowOff>
    </xdr:from>
    <xdr:to>
      <xdr:col>6</xdr:col>
      <xdr:colOff>38100</xdr:colOff>
      <xdr:row>76</xdr:row>
      <xdr:rowOff>125605</xdr:rowOff>
    </xdr:to>
    <xdr:sp macro="" textlink="">
      <xdr:nvSpPr>
        <xdr:cNvPr id="201" name="楕円 200"/>
        <xdr:cNvSpPr/>
      </xdr:nvSpPr>
      <xdr:spPr>
        <a:xfrm>
          <a:off x="1079500" y="130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142132</xdr:rowOff>
    </xdr:from>
    <xdr:ext cx="534377" cy="259045"/>
    <xdr:sp macro="" textlink="">
      <xdr:nvSpPr>
        <xdr:cNvPr id="202" name="テキスト ボックス 201"/>
        <xdr:cNvSpPr txBox="1"/>
      </xdr:nvSpPr>
      <xdr:spPr>
        <a:xfrm>
          <a:off x="863111" y="128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132530</xdr:rowOff>
    </xdr:from>
    <xdr:to>
      <xdr:col>24</xdr:col>
      <xdr:colOff>63500</xdr:colOff>
      <xdr:row>95</xdr:row>
      <xdr:rowOff>143639</xdr:rowOff>
    </xdr:to>
    <xdr:cxnSp macro="">
      <xdr:nvCxnSpPr>
        <xdr:cNvPr id="231" name="直線コネクタ 230"/>
        <xdr:cNvCxnSpPr/>
      </xdr:nvCxnSpPr>
      <xdr:spPr>
        <a:xfrm flipV="1">
          <a:off x="3797300" y="16420280"/>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143548</xdr:rowOff>
    </xdr:from>
    <xdr:to>
      <xdr:col>19</xdr:col>
      <xdr:colOff>177800</xdr:colOff>
      <xdr:row>95</xdr:row>
      <xdr:rowOff>143639</xdr:rowOff>
    </xdr:to>
    <xdr:cxnSp macro="">
      <xdr:nvCxnSpPr>
        <xdr:cNvPr id="234" name="直線コネクタ 233"/>
        <xdr:cNvCxnSpPr/>
      </xdr:nvCxnSpPr>
      <xdr:spPr>
        <a:xfrm>
          <a:off x="2908300" y="1643129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143548</xdr:rowOff>
    </xdr:from>
    <xdr:to>
      <xdr:col>15</xdr:col>
      <xdr:colOff>50800</xdr:colOff>
      <xdr:row>95</xdr:row>
      <xdr:rowOff>153919</xdr:rowOff>
    </xdr:to>
    <xdr:cxnSp macro="">
      <xdr:nvCxnSpPr>
        <xdr:cNvPr id="237" name="直線コネクタ 236"/>
        <xdr:cNvCxnSpPr/>
      </xdr:nvCxnSpPr>
      <xdr:spPr>
        <a:xfrm flipV="1">
          <a:off x="2019300" y="16431298"/>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153919</xdr:rowOff>
    </xdr:from>
    <xdr:to>
      <xdr:col>10</xdr:col>
      <xdr:colOff>114300</xdr:colOff>
      <xdr:row>95</xdr:row>
      <xdr:rowOff>158750</xdr:rowOff>
    </xdr:to>
    <xdr:cxnSp macro="">
      <xdr:nvCxnSpPr>
        <xdr:cNvPr id="240" name="直線コネクタ 239"/>
        <xdr:cNvCxnSpPr/>
      </xdr:nvCxnSpPr>
      <xdr:spPr>
        <a:xfrm flipV="1">
          <a:off x="1130300" y="16441669"/>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81730</xdr:rowOff>
    </xdr:from>
    <xdr:to>
      <xdr:col>24</xdr:col>
      <xdr:colOff>114300</xdr:colOff>
      <xdr:row>96</xdr:row>
      <xdr:rowOff>11880</xdr:rowOff>
    </xdr:to>
    <xdr:sp macro="" textlink="">
      <xdr:nvSpPr>
        <xdr:cNvPr id="250" name="楕円 249"/>
        <xdr:cNvSpPr/>
      </xdr:nvSpPr>
      <xdr:spPr>
        <a:xfrm>
          <a:off x="4584700" y="163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60157</xdr:rowOff>
    </xdr:from>
    <xdr:ext cx="534377" cy="259045"/>
    <xdr:sp macro="" textlink="">
      <xdr:nvSpPr>
        <xdr:cNvPr id="251" name="扶助費該当値テキスト"/>
        <xdr:cNvSpPr txBox="1"/>
      </xdr:nvSpPr>
      <xdr:spPr>
        <a:xfrm>
          <a:off x="4686300" y="163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92839</xdr:rowOff>
    </xdr:from>
    <xdr:to>
      <xdr:col>20</xdr:col>
      <xdr:colOff>38100</xdr:colOff>
      <xdr:row>96</xdr:row>
      <xdr:rowOff>22989</xdr:rowOff>
    </xdr:to>
    <xdr:sp macro="" textlink="">
      <xdr:nvSpPr>
        <xdr:cNvPr id="252" name="楕円 251"/>
        <xdr:cNvSpPr/>
      </xdr:nvSpPr>
      <xdr:spPr>
        <a:xfrm>
          <a:off x="3746500" y="163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39516</xdr:rowOff>
    </xdr:from>
    <xdr:ext cx="534377" cy="259045"/>
    <xdr:sp macro="" textlink="">
      <xdr:nvSpPr>
        <xdr:cNvPr id="253" name="テキスト ボックス 252"/>
        <xdr:cNvSpPr txBox="1"/>
      </xdr:nvSpPr>
      <xdr:spPr>
        <a:xfrm>
          <a:off x="3530111" y="161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92748</xdr:rowOff>
    </xdr:from>
    <xdr:to>
      <xdr:col>15</xdr:col>
      <xdr:colOff>101600</xdr:colOff>
      <xdr:row>96</xdr:row>
      <xdr:rowOff>22898</xdr:rowOff>
    </xdr:to>
    <xdr:sp macro="" textlink="">
      <xdr:nvSpPr>
        <xdr:cNvPr id="254" name="楕円 253"/>
        <xdr:cNvSpPr/>
      </xdr:nvSpPr>
      <xdr:spPr>
        <a:xfrm>
          <a:off x="2857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39425</xdr:rowOff>
    </xdr:from>
    <xdr:ext cx="534377" cy="259045"/>
    <xdr:sp macro="" textlink="">
      <xdr:nvSpPr>
        <xdr:cNvPr id="255" name="テキスト ボックス 254"/>
        <xdr:cNvSpPr txBox="1"/>
      </xdr:nvSpPr>
      <xdr:spPr>
        <a:xfrm>
          <a:off x="2641111" y="1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103119</xdr:rowOff>
    </xdr:from>
    <xdr:to>
      <xdr:col>10</xdr:col>
      <xdr:colOff>165100</xdr:colOff>
      <xdr:row>96</xdr:row>
      <xdr:rowOff>33269</xdr:rowOff>
    </xdr:to>
    <xdr:sp macro="" textlink="">
      <xdr:nvSpPr>
        <xdr:cNvPr id="256" name="楕円 255"/>
        <xdr:cNvSpPr/>
      </xdr:nvSpPr>
      <xdr:spPr>
        <a:xfrm>
          <a:off x="1968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49796</xdr:rowOff>
    </xdr:from>
    <xdr:ext cx="534377" cy="259045"/>
    <xdr:sp macro="" textlink="">
      <xdr:nvSpPr>
        <xdr:cNvPr id="257" name="テキスト ボックス 256"/>
        <xdr:cNvSpPr txBox="1"/>
      </xdr:nvSpPr>
      <xdr:spPr>
        <a:xfrm>
          <a:off x="1752111" y="161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58" name="楕円 257"/>
        <xdr:cNvSpPr/>
      </xdr:nvSpPr>
      <xdr:spPr>
        <a:xfrm>
          <a:off x="1079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59" name="テキスト ボックス 258"/>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17424</xdr:rowOff>
    </xdr:from>
    <xdr:to>
      <xdr:col>55</xdr:col>
      <xdr:colOff>0</xdr:colOff>
      <xdr:row>36</xdr:row>
      <xdr:rowOff>51356</xdr:rowOff>
    </xdr:to>
    <xdr:cxnSp macro="">
      <xdr:nvCxnSpPr>
        <xdr:cNvPr id="288" name="直線コネクタ 287"/>
        <xdr:cNvCxnSpPr/>
      </xdr:nvCxnSpPr>
      <xdr:spPr>
        <a:xfrm>
          <a:off x="9639300" y="6189624"/>
          <a:ext cx="8382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17424</xdr:rowOff>
    </xdr:from>
    <xdr:to>
      <xdr:col>50</xdr:col>
      <xdr:colOff>114300</xdr:colOff>
      <xdr:row>37</xdr:row>
      <xdr:rowOff>74309</xdr:rowOff>
    </xdr:to>
    <xdr:cxnSp macro="">
      <xdr:nvCxnSpPr>
        <xdr:cNvPr id="291" name="直線コネクタ 290"/>
        <xdr:cNvCxnSpPr/>
      </xdr:nvCxnSpPr>
      <xdr:spPr>
        <a:xfrm flipV="1">
          <a:off x="8750300" y="6189624"/>
          <a:ext cx="8890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52754</xdr:rowOff>
    </xdr:from>
    <xdr:to>
      <xdr:col>45</xdr:col>
      <xdr:colOff>177800</xdr:colOff>
      <xdr:row>37</xdr:row>
      <xdr:rowOff>74309</xdr:rowOff>
    </xdr:to>
    <xdr:cxnSp macro="">
      <xdr:nvCxnSpPr>
        <xdr:cNvPr id="294" name="直線コネクタ 293"/>
        <xdr:cNvCxnSpPr/>
      </xdr:nvCxnSpPr>
      <xdr:spPr>
        <a:xfrm>
          <a:off x="7861300" y="6396404"/>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52754</xdr:rowOff>
    </xdr:from>
    <xdr:to>
      <xdr:col>41</xdr:col>
      <xdr:colOff>50800</xdr:colOff>
      <xdr:row>37</xdr:row>
      <xdr:rowOff>62841</xdr:rowOff>
    </xdr:to>
    <xdr:cxnSp macro="">
      <xdr:nvCxnSpPr>
        <xdr:cNvPr id="297" name="直線コネクタ 296"/>
        <xdr:cNvCxnSpPr/>
      </xdr:nvCxnSpPr>
      <xdr:spPr>
        <a:xfrm flipV="1">
          <a:off x="6972300" y="6396404"/>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556</xdr:rowOff>
    </xdr:from>
    <xdr:to>
      <xdr:col>55</xdr:col>
      <xdr:colOff>50800</xdr:colOff>
      <xdr:row>36</xdr:row>
      <xdr:rowOff>102156</xdr:rowOff>
    </xdr:to>
    <xdr:sp macro="" textlink="">
      <xdr:nvSpPr>
        <xdr:cNvPr id="307" name="楕円 306"/>
        <xdr:cNvSpPr/>
      </xdr:nvSpPr>
      <xdr:spPr>
        <a:xfrm>
          <a:off x="10426700" y="61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23433</xdr:rowOff>
    </xdr:from>
    <xdr:ext cx="599010" cy="259045"/>
    <xdr:sp macro="" textlink="">
      <xdr:nvSpPr>
        <xdr:cNvPr id="308" name="補助費等該当値テキスト"/>
        <xdr:cNvSpPr txBox="1"/>
      </xdr:nvSpPr>
      <xdr:spPr>
        <a:xfrm>
          <a:off x="10528300" y="60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138074</xdr:rowOff>
    </xdr:from>
    <xdr:to>
      <xdr:col>50</xdr:col>
      <xdr:colOff>165100</xdr:colOff>
      <xdr:row>36</xdr:row>
      <xdr:rowOff>68224</xdr:rowOff>
    </xdr:to>
    <xdr:sp macro="" textlink="">
      <xdr:nvSpPr>
        <xdr:cNvPr id="309" name="楕円 308"/>
        <xdr:cNvSpPr/>
      </xdr:nvSpPr>
      <xdr:spPr>
        <a:xfrm>
          <a:off x="9588500" y="61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59351</xdr:rowOff>
    </xdr:from>
    <xdr:ext cx="599010" cy="259045"/>
    <xdr:sp macro="" textlink="">
      <xdr:nvSpPr>
        <xdr:cNvPr id="310" name="テキスト ボックス 309"/>
        <xdr:cNvSpPr txBox="1"/>
      </xdr:nvSpPr>
      <xdr:spPr>
        <a:xfrm>
          <a:off x="9339795" y="62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23509</xdr:rowOff>
    </xdr:from>
    <xdr:to>
      <xdr:col>46</xdr:col>
      <xdr:colOff>38100</xdr:colOff>
      <xdr:row>37</xdr:row>
      <xdr:rowOff>125109</xdr:rowOff>
    </xdr:to>
    <xdr:sp macro="" textlink="">
      <xdr:nvSpPr>
        <xdr:cNvPr id="311" name="楕円 310"/>
        <xdr:cNvSpPr/>
      </xdr:nvSpPr>
      <xdr:spPr>
        <a:xfrm>
          <a:off x="8699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116236</xdr:rowOff>
    </xdr:from>
    <xdr:ext cx="599010" cy="259045"/>
    <xdr:sp macro="" textlink="">
      <xdr:nvSpPr>
        <xdr:cNvPr id="312" name="テキスト ボックス 311"/>
        <xdr:cNvSpPr txBox="1"/>
      </xdr:nvSpPr>
      <xdr:spPr>
        <a:xfrm>
          <a:off x="8450795" y="64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1954</xdr:rowOff>
    </xdr:from>
    <xdr:to>
      <xdr:col>41</xdr:col>
      <xdr:colOff>101600</xdr:colOff>
      <xdr:row>37</xdr:row>
      <xdr:rowOff>103554</xdr:rowOff>
    </xdr:to>
    <xdr:sp macro="" textlink="">
      <xdr:nvSpPr>
        <xdr:cNvPr id="313" name="楕円 312"/>
        <xdr:cNvSpPr/>
      </xdr:nvSpPr>
      <xdr:spPr>
        <a:xfrm>
          <a:off x="7810500" y="63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94681</xdr:rowOff>
    </xdr:from>
    <xdr:ext cx="599010" cy="259045"/>
    <xdr:sp macro="" textlink="">
      <xdr:nvSpPr>
        <xdr:cNvPr id="314" name="テキスト ボックス 313"/>
        <xdr:cNvSpPr txBox="1"/>
      </xdr:nvSpPr>
      <xdr:spPr>
        <a:xfrm>
          <a:off x="7561795" y="6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12041</xdr:rowOff>
    </xdr:from>
    <xdr:to>
      <xdr:col>36</xdr:col>
      <xdr:colOff>165100</xdr:colOff>
      <xdr:row>37</xdr:row>
      <xdr:rowOff>113641</xdr:rowOff>
    </xdr:to>
    <xdr:sp macro="" textlink="">
      <xdr:nvSpPr>
        <xdr:cNvPr id="315" name="楕円 314"/>
        <xdr:cNvSpPr/>
      </xdr:nvSpPr>
      <xdr:spPr>
        <a:xfrm>
          <a:off x="6921500" y="63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104768</xdr:rowOff>
    </xdr:from>
    <xdr:ext cx="599010" cy="259045"/>
    <xdr:sp macro="" textlink="">
      <xdr:nvSpPr>
        <xdr:cNvPr id="316" name="テキスト ボックス 315"/>
        <xdr:cNvSpPr txBox="1"/>
      </xdr:nvSpPr>
      <xdr:spPr>
        <a:xfrm>
          <a:off x="6672795" y="644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119700</xdr:rowOff>
    </xdr:from>
    <xdr:to>
      <xdr:col>55</xdr:col>
      <xdr:colOff>0</xdr:colOff>
      <xdr:row>58</xdr:row>
      <xdr:rowOff>128009</xdr:rowOff>
    </xdr:to>
    <xdr:cxnSp macro="">
      <xdr:nvCxnSpPr>
        <xdr:cNvPr id="343" name="直線コネクタ 342"/>
        <xdr:cNvCxnSpPr/>
      </xdr:nvCxnSpPr>
      <xdr:spPr>
        <a:xfrm>
          <a:off x="9639300" y="10063800"/>
          <a:ext cx="8382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114153</xdr:rowOff>
    </xdr:from>
    <xdr:to>
      <xdr:col>50</xdr:col>
      <xdr:colOff>114300</xdr:colOff>
      <xdr:row>58</xdr:row>
      <xdr:rowOff>119700</xdr:rowOff>
    </xdr:to>
    <xdr:cxnSp macro="">
      <xdr:nvCxnSpPr>
        <xdr:cNvPr id="346" name="直線コネクタ 345"/>
        <xdr:cNvCxnSpPr/>
      </xdr:nvCxnSpPr>
      <xdr:spPr>
        <a:xfrm>
          <a:off x="8750300" y="10058253"/>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114153</xdr:rowOff>
    </xdr:from>
    <xdr:to>
      <xdr:col>45</xdr:col>
      <xdr:colOff>177800</xdr:colOff>
      <xdr:row>58</xdr:row>
      <xdr:rowOff>131387</xdr:rowOff>
    </xdr:to>
    <xdr:cxnSp macro="">
      <xdr:nvCxnSpPr>
        <xdr:cNvPr id="349" name="直線コネクタ 348"/>
        <xdr:cNvCxnSpPr/>
      </xdr:nvCxnSpPr>
      <xdr:spPr>
        <a:xfrm flipV="1">
          <a:off x="7861300" y="10058253"/>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125898</xdr:rowOff>
    </xdr:from>
    <xdr:to>
      <xdr:col>41</xdr:col>
      <xdr:colOff>50800</xdr:colOff>
      <xdr:row>58</xdr:row>
      <xdr:rowOff>131387</xdr:rowOff>
    </xdr:to>
    <xdr:cxnSp macro="">
      <xdr:nvCxnSpPr>
        <xdr:cNvPr id="352" name="直線コネクタ 351"/>
        <xdr:cNvCxnSpPr/>
      </xdr:nvCxnSpPr>
      <xdr:spPr>
        <a:xfrm>
          <a:off x="6972300" y="10069998"/>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77209</xdr:rowOff>
    </xdr:from>
    <xdr:to>
      <xdr:col>55</xdr:col>
      <xdr:colOff>50800</xdr:colOff>
      <xdr:row>59</xdr:row>
      <xdr:rowOff>7359</xdr:rowOff>
    </xdr:to>
    <xdr:sp macro="" textlink="">
      <xdr:nvSpPr>
        <xdr:cNvPr id="362" name="楕円 361"/>
        <xdr:cNvSpPr/>
      </xdr:nvSpPr>
      <xdr:spPr>
        <a:xfrm>
          <a:off x="10426700" y="100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68900</xdr:rowOff>
    </xdr:from>
    <xdr:to>
      <xdr:col>50</xdr:col>
      <xdr:colOff>165100</xdr:colOff>
      <xdr:row>58</xdr:row>
      <xdr:rowOff>170500</xdr:rowOff>
    </xdr:to>
    <xdr:sp macro="" textlink="">
      <xdr:nvSpPr>
        <xdr:cNvPr id="364" name="楕円 363"/>
        <xdr:cNvSpPr/>
      </xdr:nvSpPr>
      <xdr:spPr>
        <a:xfrm>
          <a:off x="9588500" y="100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161627</xdr:rowOff>
    </xdr:from>
    <xdr:ext cx="534377" cy="259045"/>
    <xdr:sp macro="" textlink="">
      <xdr:nvSpPr>
        <xdr:cNvPr id="365" name="テキスト ボックス 364"/>
        <xdr:cNvSpPr txBox="1"/>
      </xdr:nvSpPr>
      <xdr:spPr>
        <a:xfrm>
          <a:off x="9372111" y="101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63353</xdr:rowOff>
    </xdr:from>
    <xdr:to>
      <xdr:col>46</xdr:col>
      <xdr:colOff>38100</xdr:colOff>
      <xdr:row>58</xdr:row>
      <xdr:rowOff>164953</xdr:rowOff>
    </xdr:to>
    <xdr:sp macro="" textlink="">
      <xdr:nvSpPr>
        <xdr:cNvPr id="366" name="楕円 365"/>
        <xdr:cNvSpPr/>
      </xdr:nvSpPr>
      <xdr:spPr>
        <a:xfrm>
          <a:off x="8699500" y="100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156080</xdr:rowOff>
    </xdr:from>
    <xdr:ext cx="599010" cy="259045"/>
    <xdr:sp macro="" textlink="">
      <xdr:nvSpPr>
        <xdr:cNvPr id="367" name="テキスト ボックス 366"/>
        <xdr:cNvSpPr txBox="1"/>
      </xdr:nvSpPr>
      <xdr:spPr>
        <a:xfrm>
          <a:off x="8450795" y="101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80587</xdr:rowOff>
    </xdr:from>
    <xdr:to>
      <xdr:col>41</xdr:col>
      <xdr:colOff>101600</xdr:colOff>
      <xdr:row>59</xdr:row>
      <xdr:rowOff>10737</xdr:rowOff>
    </xdr:to>
    <xdr:sp macro="" textlink="">
      <xdr:nvSpPr>
        <xdr:cNvPr id="368" name="楕円 367"/>
        <xdr:cNvSpPr/>
      </xdr:nvSpPr>
      <xdr:spPr>
        <a:xfrm>
          <a:off x="7810500" y="100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1864</xdr:rowOff>
    </xdr:from>
    <xdr:ext cx="534377" cy="259045"/>
    <xdr:sp macro="" textlink="">
      <xdr:nvSpPr>
        <xdr:cNvPr id="369" name="テキスト ボックス 368"/>
        <xdr:cNvSpPr txBox="1"/>
      </xdr:nvSpPr>
      <xdr:spPr>
        <a:xfrm>
          <a:off x="7594111" y="101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75098</xdr:rowOff>
    </xdr:from>
    <xdr:to>
      <xdr:col>36</xdr:col>
      <xdr:colOff>165100</xdr:colOff>
      <xdr:row>59</xdr:row>
      <xdr:rowOff>5248</xdr:rowOff>
    </xdr:to>
    <xdr:sp macro="" textlink="">
      <xdr:nvSpPr>
        <xdr:cNvPr id="370" name="楕円 369"/>
        <xdr:cNvSpPr/>
      </xdr:nvSpPr>
      <xdr:spPr>
        <a:xfrm>
          <a:off x="6921500" y="10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167825</xdr:rowOff>
    </xdr:from>
    <xdr:ext cx="534377" cy="259045"/>
    <xdr:sp macro="" textlink="">
      <xdr:nvSpPr>
        <xdr:cNvPr id="371" name="テキスト ボックス 370"/>
        <xdr:cNvSpPr txBox="1"/>
      </xdr:nvSpPr>
      <xdr:spPr>
        <a:xfrm>
          <a:off x="6705111" y="101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137694</xdr:rowOff>
    </xdr:from>
    <xdr:to>
      <xdr:col>55</xdr:col>
      <xdr:colOff>0</xdr:colOff>
      <xdr:row>78</xdr:row>
      <xdr:rowOff>137778</xdr:rowOff>
    </xdr:to>
    <xdr:cxnSp macro="">
      <xdr:nvCxnSpPr>
        <xdr:cNvPr id="398" name="直線コネクタ 397"/>
        <xdr:cNvCxnSpPr/>
      </xdr:nvCxnSpPr>
      <xdr:spPr>
        <a:xfrm flipV="1">
          <a:off x="9639300" y="13510794"/>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130287</xdr:rowOff>
    </xdr:from>
    <xdr:to>
      <xdr:col>50</xdr:col>
      <xdr:colOff>114300</xdr:colOff>
      <xdr:row>78</xdr:row>
      <xdr:rowOff>137778</xdr:rowOff>
    </xdr:to>
    <xdr:cxnSp macro="">
      <xdr:nvCxnSpPr>
        <xdr:cNvPr id="401" name="直線コネクタ 400"/>
        <xdr:cNvCxnSpPr/>
      </xdr:nvCxnSpPr>
      <xdr:spPr>
        <a:xfrm>
          <a:off x="8750300" y="13503387"/>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130287</xdr:rowOff>
    </xdr:from>
    <xdr:to>
      <xdr:col>45</xdr:col>
      <xdr:colOff>177800</xdr:colOff>
      <xdr:row>78</xdr:row>
      <xdr:rowOff>139582</xdr:rowOff>
    </xdr:to>
    <xdr:cxnSp macro="">
      <xdr:nvCxnSpPr>
        <xdr:cNvPr id="404" name="直線コネクタ 403"/>
        <xdr:cNvCxnSpPr/>
      </xdr:nvCxnSpPr>
      <xdr:spPr>
        <a:xfrm flipV="1">
          <a:off x="7861300" y="1350338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139271</xdr:rowOff>
    </xdr:from>
    <xdr:to>
      <xdr:col>41</xdr:col>
      <xdr:colOff>50800</xdr:colOff>
      <xdr:row>78</xdr:row>
      <xdr:rowOff>139582</xdr:rowOff>
    </xdr:to>
    <xdr:cxnSp macro="">
      <xdr:nvCxnSpPr>
        <xdr:cNvPr id="407" name="直線コネクタ 406"/>
        <xdr:cNvCxnSpPr/>
      </xdr:nvCxnSpPr>
      <xdr:spPr>
        <a:xfrm>
          <a:off x="6972300" y="13512371"/>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86894</xdr:rowOff>
    </xdr:from>
    <xdr:to>
      <xdr:col>55</xdr:col>
      <xdr:colOff>50800</xdr:colOff>
      <xdr:row>79</xdr:row>
      <xdr:rowOff>17044</xdr:rowOff>
    </xdr:to>
    <xdr:sp macro="" textlink="">
      <xdr:nvSpPr>
        <xdr:cNvPr id="417" name="楕円 416"/>
        <xdr:cNvSpPr/>
      </xdr:nvSpPr>
      <xdr:spPr>
        <a:xfrm>
          <a:off x="104267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469744" cy="259045"/>
    <xdr:sp macro="" textlink="">
      <xdr:nvSpPr>
        <xdr:cNvPr id="418" name="普通建設事業費 （ うち新規整備　）該当値テキスト"/>
        <xdr:cNvSpPr txBox="1"/>
      </xdr:nvSpPr>
      <xdr:spPr>
        <a:xfrm>
          <a:off x="10528300" y="134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86978</xdr:rowOff>
    </xdr:from>
    <xdr:to>
      <xdr:col>50</xdr:col>
      <xdr:colOff>165100</xdr:colOff>
      <xdr:row>79</xdr:row>
      <xdr:rowOff>17128</xdr:rowOff>
    </xdr:to>
    <xdr:sp macro="" textlink="">
      <xdr:nvSpPr>
        <xdr:cNvPr id="419" name="楕円 418"/>
        <xdr:cNvSpPr/>
      </xdr:nvSpPr>
      <xdr:spPr>
        <a:xfrm>
          <a:off x="9588500" y="134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8255</xdr:rowOff>
    </xdr:from>
    <xdr:ext cx="469744" cy="259045"/>
    <xdr:sp macro="" textlink="">
      <xdr:nvSpPr>
        <xdr:cNvPr id="420" name="テキスト ボックス 419"/>
        <xdr:cNvSpPr txBox="1"/>
      </xdr:nvSpPr>
      <xdr:spPr>
        <a:xfrm>
          <a:off x="9404428" y="1355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79487</xdr:rowOff>
    </xdr:from>
    <xdr:to>
      <xdr:col>46</xdr:col>
      <xdr:colOff>38100</xdr:colOff>
      <xdr:row>79</xdr:row>
      <xdr:rowOff>9637</xdr:rowOff>
    </xdr:to>
    <xdr:sp macro="" textlink="">
      <xdr:nvSpPr>
        <xdr:cNvPr id="421" name="楕円 420"/>
        <xdr:cNvSpPr/>
      </xdr:nvSpPr>
      <xdr:spPr>
        <a:xfrm>
          <a:off x="8699500" y="134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764</xdr:rowOff>
    </xdr:from>
    <xdr:ext cx="534377" cy="259045"/>
    <xdr:sp macro="" textlink="">
      <xdr:nvSpPr>
        <xdr:cNvPr id="422" name="テキスト ボックス 421"/>
        <xdr:cNvSpPr txBox="1"/>
      </xdr:nvSpPr>
      <xdr:spPr>
        <a:xfrm>
          <a:off x="8483111" y="135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88782</xdr:rowOff>
    </xdr:from>
    <xdr:to>
      <xdr:col>41</xdr:col>
      <xdr:colOff>101600</xdr:colOff>
      <xdr:row>79</xdr:row>
      <xdr:rowOff>18932</xdr:rowOff>
    </xdr:to>
    <xdr:sp macro="" textlink="">
      <xdr:nvSpPr>
        <xdr:cNvPr id="423" name="楕円 422"/>
        <xdr:cNvSpPr/>
      </xdr:nvSpPr>
      <xdr:spPr>
        <a:xfrm>
          <a:off x="7810500" y="134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10059</xdr:rowOff>
    </xdr:from>
    <xdr:ext cx="378565" cy="259045"/>
    <xdr:sp macro="" textlink="">
      <xdr:nvSpPr>
        <xdr:cNvPr id="424" name="テキスト ボックス 423"/>
        <xdr:cNvSpPr txBox="1"/>
      </xdr:nvSpPr>
      <xdr:spPr>
        <a:xfrm>
          <a:off x="7672017" y="1355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88471</xdr:rowOff>
    </xdr:from>
    <xdr:to>
      <xdr:col>36</xdr:col>
      <xdr:colOff>165100</xdr:colOff>
      <xdr:row>79</xdr:row>
      <xdr:rowOff>18621</xdr:rowOff>
    </xdr:to>
    <xdr:sp macro="" textlink="">
      <xdr:nvSpPr>
        <xdr:cNvPr id="425" name="楕円 424"/>
        <xdr:cNvSpPr/>
      </xdr:nvSpPr>
      <xdr:spPr>
        <a:xfrm>
          <a:off x="6921500" y="134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9748</xdr:rowOff>
    </xdr:from>
    <xdr:ext cx="469744" cy="259045"/>
    <xdr:sp macro="" textlink="">
      <xdr:nvSpPr>
        <xdr:cNvPr id="426" name="テキスト ボックス 425"/>
        <xdr:cNvSpPr txBox="1"/>
      </xdr:nvSpPr>
      <xdr:spPr>
        <a:xfrm>
          <a:off x="6737428" y="1355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67957</xdr:rowOff>
    </xdr:from>
    <xdr:to>
      <xdr:col>55</xdr:col>
      <xdr:colOff>0</xdr:colOff>
      <xdr:row>98</xdr:row>
      <xdr:rowOff>135204</xdr:rowOff>
    </xdr:to>
    <xdr:cxnSp macro="">
      <xdr:nvCxnSpPr>
        <xdr:cNvPr id="455" name="直線コネクタ 454"/>
        <xdr:cNvCxnSpPr/>
      </xdr:nvCxnSpPr>
      <xdr:spPr>
        <a:xfrm>
          <a:off x="9639300" y="16870057"/>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67957</xdr:rowOff>
    </xdr:from>
    <xdr:to>
      <xdr:col>50</xdr:col>
      <xdr:colOff>114300</xdr:colOff>
      <xdr:row>98</xdr:row>
      <xdr:rowOff>81451</xdr:rowOff>
    </xdr:to>
    <xdr:cxnSp macro="">
      <xdr:nvCxnSpPr>
        <xdr:cNvPr id="458" name="直線コネクタ 457"/>
        <xdr:cNvCxnSpPr/>
      </xdr:nvCxnSpPr>
      <xdr:spPr>
        <a:xfrm flipV="1">
          <a:off x="8750300" y="16870057"/>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81451</xdr:rowOff>
    </xdr:from>
    <xdr:to>
      <xdr:col>45</xdr:col>
      <xdr:colOff>177800</xdr:colOff>
      <xdr:row>98</xdr:row>
      <xdr:rowOff>147610</xdr:rowOff>
    </xdr:to>
    <xdr:cxnSp macro="">
      <xdr:nvCxnSpPr>
        <xdr:cNvPr id="461" name="直線コネクタ 460"/>
        <xdr:cNvCxnSpPr/>
      </xdr:nvCxnSpPr>
      <xdr:spPr>
        <a:xfrm flipV="1">
          <a:off x="7861300" y="16883551"/>
          <a:ext cx="889000" cy="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104457</xdr:rowOff>
    </xdr:from>
    <xdr:to>
      <xdr:col>41</xdr:col>
      <xdr:colOff>50800</xdr:colOff>
      <xdr:row>98</xdr:row>
      <xdr:rowOff>147610</xdr:rowOff>
    </xdr:to>
    <xdr:cxnSp macro="">
      <xdr:nvCxnSpPr>
        <xdr:cNvPr id="464" name="直線コネクタ 463"/>
        <xdr:cNvCxnSpPr/>
      </xdr:nvCxnSpPr>
      <xdr:spPr>
        <a:xfrm>
          <a:off x="6972300" y="16906557"/>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84404</xdr:rowOff>
    </xdr:from>
    <xdr:to>
      <xdr:col>55</xdr:col>
      <xdr:colOff>50800</xdr:colOff>
      <xdr:row>99</xdr:row>
      <xdr:rowOff>14554</xdr:rowOff>
    </xdr:to>
    <xdr:sp macro="" textlink="">
      <xdr:nvSpPr>
        <xdr:cNvPr id="474" name="楕円 473"/>
        <xdr:cNvSpPr/>
      </xdr:nvSpPr>
      <xdr:spPr>
        <a:xfrm>
          <a:off x="10426700" y="168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170781</xdr:rowOff>
    </xdr:from>
    <xdr:ext cx="534377" cy="259045"/>
    <xdr:sp macro="" textlink="">
      <xdr:nvSpPr>
        <xdr:cNvPr id="475" name="普通建設事業費 （ うち更新整備　）該当値テキスト"/>
        <xdr:cNvSpPr txBox="1"/>
      </xdr:nvSpPr>
      <xdr:spPr>
        <a:xfrm>
          <a:off x="10528300" y="168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17157</xdr:rowOff>
    </xdr:from>
    <xdr:to>
      <xdr:col>50</xdr:col>
      <xdr:colOff>165100</xdr:colOff>
      <xdr:row>98</xdr:row>
      <xdr:rowOff>118757</xdr:rowOff>
    </xdr:to>
    <xdr:sp macro="" textlink="">
      <xdr:nvSpPr>
        <xdr:cNvPr id="476" name="楕円 475"/>
        <xdr:cNvSpPr/>
      </xdr:nvSpPr>
      <xdr:spPr>
        <a:xfrm>
          <a:off x="9588500" y="168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109884</xdr:rowOff>
    </xdr:from>
    <xdr:ext cx="534377" cy="259045"/>
    <xdr:sp macro="" textlink="">
      <xdr:nvSpPr>
        <xdr:cNvPr id="477" name="テキスト ボックス 476"/>
        <xdr:cNvSpPr txBox="1"/>
      </xdr:nvSpPr>
      <xdr:spPr>
        <a:xfrm>
          <a:off x="9372111" y="169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30651</xdr:rowOff>
    </xdr:from>
    <xdr:to>
      <xdr:col>46</xdr:col>
      <xdr:colOff>38100</xdr:colOff>
      <xdr:row>98</xdr:row>
      <xdr:rowOff>132251</xdr:rowOff>
    </xdr:to>
    <xdr:sp macro="" textlink="">
      <xdr:nvSpPr>
        <xdr:cNvPr id="478" name="楕円 477"/>
        <xdr:cNvSpPr/>
      </xdr:nvSpPr>
      <xdr:spPr>
        <a:xfrm>
          <a:off x="8699500" y="168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123378</xdr:rowOff>
    </xdr:from>
    <xdr:ext cx="534377" cy="259045"/>
    <xdr:sp macro="" textlink="">
      <xdr:nvSpPr>
        <xdr:cNvPr id="479" name="テキスト ボックス 478"/>
        <xdr:cNvSpPr txBox="1"/>
      </xdr:nvSpPr>
      <xdr:spPr>
        <a:xfrm>
          <a:off x="8483111" y="1692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96810</xdr:rowOff>
    </xdr:from>
    <xdr:to>
      <xdr:col>41</xdr:col>
      <xdr:colOff>101600</xdr:colOff>
      <xdr:row>99</xdr:row>
      <xdr:rowOff>26960</xdr:rowOff>
    </xdr:to>
    <xdr:sp macro="" textlink="">
      <xdr:nvSpPr>
        <xdr:cNvPr id="480" name="楕円 479"/>
        <xdr:cNvSpPr/>
      </xdr:nvSpPr>
      <xdr:spPr>
        <a:xfrm>
          <a:off x="7810500" y="16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18087</xdr:rowOff>
    </xdr:from>
    <xdr:ext cx="534377" cy="259045"/>
    <xdr:sp macro="" textlink="">
      <xdr:nvSpPr>
        <xdr:cNvPr id="481" name="テキスト ボックス 480"/>
        <xdr:cNvSpPr txBox="1"/>
      </xdr:nvSpPr>
      <xdr:spPr>
        <a:xfrm>
          <a:off x="7594111" y="16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53657</xdr:rowOff>
    </xdr:from>
    <xdr:to>
      <xdr:col>36</xdr:col>
      <xdr:colOff>165100</xdr:colOff>
      <xdr:row>98</xdr:row>
      <xdr:rowOff>155257</xdr:rowOff>
    </xdr:to>
    <xdr:sp macro="" textlink="">
      <xdr:nvSpPr>
        <xdr:cNvPr id="482" name="楕円 481"/>
        <xdr:cNvSpPr/>
      </xdr:nvSpPr>
      <xdr:spPr>
        <a:xfrm>
          <a:off x="6921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146384</xdr:rowOff>
    </xdr:from>
    <xdr:ext cx="534377" cy="259045"/>
    <xdr:sp macro="" textlink="">
      <xdr:nvSpPr>
        <xdr:cNvPr id="483" name="テキスト ボックス 482"/>
        <xdr:cNvSpPr txBox="1"/>
      </xdr:nvSpPr>
      <xdr:spPr>
        <a:xfrm>
          <a:off x="6705111" y="169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139604</xdr:rowOff>
    </xdr:from>
    <xdr:to>
      <xdr:col>81</xdr:col>
      <xdr:colOff>50800</xdr:colOff>
      <xdr:row>38</xdr:row>
      <xdr:rowOff>139700</xdr:rowOff>
    </xdr:to>
    <xdr:cxnSp macro="">
      <xdr:nvCxnSpPr>
        <xdr:cNvPr id="513" name="直線コネクタ 512"/>
        <xdr:cNvCxnSpPr/>
      </xdr:nvCxnSpPr>
      <xdr:spPr>
        <a:xfrm>
          <a:off x="14592300" y="66547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136399</xdr:rowOff>
    </xdr:from>
    <xdr:to>
      <xdr:col>76</xdr:col>
      <xdr:colOff>114300</xdr:colOff>
      <xdr:row>38</xdr:row>
      <xdr:rowOff>139604</xdr:rowOff>
    </xdr:to>
    <xdr:cxnSp macro="">
      <xdr:nvCxnSpPr>
        <xdr:cNvPr id="516" name="直線コネクタ 515"/>
        <xdr:cNvCxnSpPr/>
      </xdr:nvCxnSpPr>
      <xdr:spPr>
        <a:xfrm>
          <a:off x="13703300" y="665149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136399</xdr:rowOff>
    </xdr:from>
    <xdr:to>
      <xdr:col>71</xdr:col>
      <xdr:colOff>177800</xdr:colOff>
      <xdr:row>38</xdr:row>
      <xdr:rowOff>139700</xdr:rowOff>
    </xdr:to>
    <xdr:cxnSp macro="">
      <xdr:nvCxnSpPr>
        <xdr:cNvPr id="519" name="直線コネクタ 518"/>
        <xdr:cNvCxnSpPr/>
      </xdr:nvCxnSpPr>
      <xdr:spPr>
        <a:xfrm flipV="1">
          <a:off x="12814300" y="6651499"/>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88804</xdr:rowOff>
    </xdr:from>
    <xdr:to>
      <xdr:col>76</xdr:col>
      <xdr:colOff>165100</xdr:colOff>
      <xdr:row>39</xdr:row>
      <xdr:rowOff>18954</xdr:rowOff>
    </xdr:to>
    <xdr:sp macro="" textlink="">
      <xdr:nvSpPr>
        <xdr:cNvPr id="533" name="楕円 532"/>
        <xdr:cNvSpPr/>
      </xdr:nvSpPr>
      <xdr:spPr>
        <a:xfrm>
          <a:off x="14541500" y="66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10081</xdr:rowOff>
    </xdr:from>
    <xdr:ext cx="313932" cy="259045"/>
    <xdr:sp macro="" textlink="">
      <xdr:nvSpPr>
        <xdr:cNvPr id="534" name="テキスト ボックス 533"/>
        <xdr:cNvSpPr txBox="1"/>
      </xdr:nvSpPr>
      <xdr:spPr>
        <a:xfrm>
          <a:off x="14435333" y="6696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85599</xdr:rowOff>
    </xdr:from>
    <xdr:to>
      <xdr:col>72</xdr:col>
      <xdr:colOff>38100</xdr:colOff>
      <xdr:row>39</xdr:row>
      <xdr:rowOff>15749</xdr:rowOff>
    </xdr:to>
    <xdr:sp macro="" textlink="">
      <xdr:nvSpPr>
        <xdr:cNvPr id="535" name="楕円 534"/>
        <xdr:cNvSpPr/>
      </xdr:nvSpPr>
      <xdr:spPr>
        <a:xfrm>
          <a:off x="13652500" y="66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6876</xdr:rowOff>
    </xdr:from>
    <xdr:ext cx="469744" cy="259045"/>
    <xdr:sp macro="" textlink="">
      <xdr:nvSpPr>
        <xdr:cNvPr id="536" name="テキスト ボックス 535"/>
        <xdr:cNvSpPr txBox="1"/>
      </xdr:nvSpPr>
      <xdr:spPr>
        <a:xfrm>
          <a:off x="13468428" y="66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139731</xdr:rowOff>
    </xdr:from>
    <xdr:to>
      <xdr:col>85</xdr:col>
      <xdr:colOff>127000</xdr:colOff>
      <xdr:row>76</xdr:row>
      <xdr:rowOff>157293</xdr:rowOff>
    </xdr:to>
    <xdr:cxnSp macro="">
      <xdr:nvCxnSpPr>
        <xdr:cNvPr id="622" name="直線コネクタ 621"/>
        <xdr:cNvCxnSpPr/>
      </xdr:nvCxnSpPr>
      <xdr:spPr>
        <a:xfrm flipV="1">
          <a:off x="15481300" y="13169931"/>
          <a:ext cx="8382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156705</xdr:rowOff>
    </xdr:from>
    <xdr:to>
      <xdr:col>81</xdr:col>
      <xdr:colOff>50800</xdr:colOff>
      <xdr:row>76</xdr:row>
      <xdr:rowOff>157293</xdr:rowOff>
    </xdr:to>
    <xdr:cxnSp macro="">
      <xdr:nvCxnSpPr>
        <xdr:cNvPr id="625" name="直線コネクタ 624"/>
        <xdr:cNvCxnSpPr/>
      </xdr:nvCxnSpPr>
      <xdr:spPr>
        <a:xfrm>
          <a:off x="14592300" y="13186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156705</xdr:rowOff>
    </xdr:from>
    <xdr:to>
      <xdr:col>76</xdr:col>
      <xdr:colOff>114300</xdr:colOff>
      <xdr:row>77</xdr:row>
      <xdr:rowOff>26091</xdr:rowOff>
    </xdr:to>
    <xdr:cxnSp macro="">
      <xdr:nvCxnSpPr>
        <xdr:cNvPr id="628" name="直線コネクタ 627"/>
        <xdr:cNvCxnSpPr/>
      </xdr:nvCxnSpPr>
      <xdr:spPr>
        <a:xfrm flipV="1">
          <a:off x="13703300" y="13186905"/>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23981</xdr:rowOff>
    </xdr:from>
    <xdr:to>
      <xdr:col>71</xdr:col>
      <xdr:colOff>177800</xdr:colOff>
      <xdr:row>77</xdr:row>
      <xdr:rowOff>26091</xdr:rowOff>
    </xdr:to>
    <xdr:cxnSp macro="">
      <xdr:nvCxnSpPr>
        <xdr:cNvPr id="631" name="直線コネクタ 630"/>
        <xdr:cNvCxnSpPr/>
      </xdr:nvCxnSpPr>
      <xdr:spPr>
        <a:xfrm>
          <a:off x="12814300" y="13225631"/>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88931</xdr:rowOff>
    </xdr:from>
    <xdr:to>
      <xdr:col>85</xdr:col>
      <xdr:colOff>177800</xdr:colOff>
      <xdr:row>77</xdr:row>
      <xdr:rowOff>19081</xdr:rowOff>
    </xdr:to>
    <xdr:sp macro="" textlink="">
      <xdr:nvSpPr>
        <xdr:cNvPr id="641" name="楕円 640"/>
        <xdr:cNvSpPr/>
      </xdr:nvSpPr>
      <xdr:spPr>
        <a:xfrm>
          <a:off x="16268700" y="131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111808</xdr:rowOff>
    </xdr:from>
    <xdr:ext cx="599010" cy="259045"/>
    <xdr:sp macro="" textlink="">
      <xdr:nvSpPr>
        <xdr:cNvPr id="642" name="公債費該当値テキスト"/>
        <xdr:cNvSpPr txBox="1"/>
      </xdr:nvSpPr>
      <xdr:spPr>
        <a:xfrm>
          <a:off x="16370300" y="129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106493</xdr:rowOff>
    </xdr:from>
    <xdr:to>
      <xdr:col>81</xdr:col>
      <xdr:colOff>101600</xdr:colOff>
      <xdr:row>77</xdr:row>
      <xdr:rowOff>36643</xdr:rowOff>
    </xdr:to>
    <xdr:sp macro="" textlink="">
      <xdr:nvSpPr>
        <xdr:cNvPr id="643" name="楕円 642"/>
        <xdr:cNvSpPr/>
      </xdr:nvSpPr>
      <xdr:spPr>
        <a:xfrm>
          <a:off x="15430500" y="131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53170</xdr:rowOff>
    </xdr:from>
    <xdr:ext cx="599010" cy="259045"/>
    <xdr:sp macro="" textlink="">
      <xdr:nvSpPr>
        <xdr:cNvPr id="644" name="テキスト ボックス 643"/>
        <xdr:cNvSpPr txBox="1"/>
      </xdr:nvSpPr>
      <xdr:spPr>
        <a:xfrm>
          <a:off x="15181795" y="1291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105905</xdr:rowOff>
    </xdr:from>
    <xdr:to>
      <xdr:col>76</xdr:col>
      <xdr:colOff>165100</xdr:colOff>
      <xdr:row>77</xdr:row>
      <xdr:rowOff>36055</xdr:rowOff>
    </xdr:to>
    <xdr:sp macro="" textlink="">
      <xdr:nvSpPr>
        <xdr:cNvPr id="645" name="楕円 644"/>
        <xdr:cNvSpPr/>
      </xdr:nvSpPr>
      <xdr:spPr>
        <a:xfrm>
          <a:off x="14541500" y="13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52583</xdr:rowOff>
    </xdr:from>
    <xdr:ext cx="599010" cy="259045"/>
    <xdr:sp macro="" textlink="">
      <xdr:nvSpPr>
        <xdr:cNvPr id="646" name="テキスト ボックス 645"/>
        <xdr:cNvSpPr txBox="1"/>
      </xdr:nvSpPr>
      <xdr:spPr>
        <a:xfrm>
          <a:off x="14292795" y="129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146741</xdr:rowOff>
    </xdr:from>
    <xdr:to>
      <xdr:col>72</xdr:col>
      <xdr:colOff>38100</xdr:colOff>
      <xdr:row>77</xdr:row>
      <xdr:rowOff>76891</xdr:rowOff>
    </xdr:to>
    <xdr:sp macro="" textlink="">
      <xdr:nvSpPr>
        <xdr:cNvPr id="647" name="楕円 646"/>
        <xdr:cNvSpPr/>
      </xdr:nvSpPr>
      <xdr:spPr>
        <a:xfrm>
          <a:off x="13652500" y="131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93418</xdr:rowOff>
    </xdr:from>
    <xdr:ext cx="599010" cy="259045"/>
    <xdr:sp macro="" textlink="">
      <xdr:nvSpPr>
        <xdr:cNvPr id="648" name="テキスト ボックス 647"/>
        <xdr:cNvSpPr txBox="1"/>
      </xdr:nvSpPr>
      <xdr:spPr>
        <a:xfrm>
          <a:off x="13403795" y="129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144631</xdr:rowOff>
    </xdr:from>
    <xdr:to>
      <xdr:col>67</xdr:col>
      <xdr:colOff>101600</xdr:colOff>
      <xdr:row>77</xdr:row>
      <xdr:rowOff>74781</xdr:rowOff>
    </xdr:to>
    <xdr:sp macro="" textlink="">
      <xdr:nvSpPr>
        <xdr:cNvPr id="649" name="楕円 648"/>
        <xdr:cNvSpPr/>
      </xdr:nvSpPr>
      <xdr:spPr>
        <a:xfrm>
          <a:off x="12763500" y="131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91308</xdr:rowOff>
    </xdr:from>
    <xdr:ext cx="599010" cy="259045"/>
    <xdr:sp macro="" textlink="">
      <xdr:nvSpPr>
        <xdr:cNvPr id="650" name="テキスト ボックス 649"/>
        <xdr:cNvSpPr txBox="1"/>
      </xdr:nvSpPr>
      <xdr:spPr>
        <a:xfrm>
          <a:off x="12514795" y="1295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103811</xdr:rowOff>
    </xdr:from>
    <xdr:to>
      <xdr:col>85</xdr:col>
      <xdr:colOff>127000</xdr:colOff>
      <xdr:row>98</xdr:row>
      <xdr:rowOff>125287</xdr:rowOff>
    </xdr:to>
    <xdr:cxnSp macro="">
      <xdr:nvCxnSpPr>
        <xdr:cNvPr id="677" name="直線コネクタ 676"/>
        <xdr:cNvCxnSpPr/>
      </xdr:nvCxnSpPr>
      <xdr:spPr>
        <a:xfrm flipV="1">
          <a:off x="15481300" y="16905911"/>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124777</xdr:rowOff>
    </xdr:from>
    <xdr:to>
      <xdr:col>81</xdr:col>
      <xdr:colOff>50800</xdr:colOff>
      <xdr:row>98</xdr:row>
      <xdr:rowOff>125287</xdr:rowOff>
    </xdr:to>
    <xdr:cxnSp macro="">
      <xdr:nvCxnSpPr>
        <xdr:cNvPr id="680" name="直線コネクタ 679"/>
        <xdr:cNvCxnSpPr/>
      </xdr:nvCxnSpPr>
      <xdr:spPr>
        <a:xfrm>
          <a:off x="14592300" y="1692687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122211</xdr:rowOff>
    </xdr:from>
    <xdr:to>
      <xdr:col>76</xdr:col>
      <xdr:colOff>114300</xdr:colOff>
      <xdr:row>98</xdr:row>
      <xdr:rowOff>124777</xdr:rowOff>
    </xdr:to>
    <xdr:cxnSp macro="">
      <xdr:nvCxnSpPr>
        <xdr:cNvPr id="683" name="直線コネクタ 682"/>
        <xdr:cNvCxnSpPr/>
      </xdr:nvCxnSpPr>
      <xdr:spPr>
        <a:xfrm>
          <a:off x="13703300" y="16924311"/>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117971</xdr:rowOff>
    </xdr:from>
    <xdr:to>
      <xdr:col>71</xdr:col>
      <xdr:colOff>177800</xdr:colOff>
      <xdr:row>98</xdr:row>
      <xdr:rowOff>122211</xdr:rowOff>
    </xdr:to>
    <xdr:cxnSp macro="">
      <xdr:nvCxnSpPr>
        <xdr:cNvPr id="686" name="直線コネクタ 685"/>
        <xdr:cNvCxnSpPr/>
      </xdr:nvCxnSpPr>
      <xdr:spPr>
        <a:xfrm>
          <a:off x="12814300" y="16920071"/>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53011</xdr:rowOff>
    </xdr:from>
    <xdr:to>
      <xdr:col>85</xdr:col>
      <xdr:colOff>177800</xdr:colOff>
      <xdr:row>98</xdr:row>
      <xdr:rowOff>154611</xdr:rowOff>
    </xdr:to>
    <xdr:sp macro="" textlink="">
      <xdr:nvSpPr>
        <xdr:cNvPr id="696" name="楕円 695"/>
        <xdr:cNvSpPr/>
      </xdr:nvSpPr>
      <xdr:spPr>
        <a:xfrm>
          <a:off x="16268700" y="168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34377" cy="259045"/>
    <xdr:sp macro="" textlink="">
      <xdr:nvSpPr>
        <xdr:cNvPr id="697" name="積立金該当値テキスト"/>
        <xdr:cNvSpPr txBox="1"/>
      </xdr:nvSpPr>
      <xdr:spPr>
        <a:xfrm>
          <a:off x="16370300" y="168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74487</xdr:rowOff>
    </xdr:from>
    <xdr:to>
      <xdr:col>81</xdr:col>
      <xdr:colOff>101600</xdr:colOff>
      <xdr:row>99</xdr:row>
      <xdr:rowOff>4637</xdr:rowOff>
    </xdr:to>
    <xdr:sp macro="" textlink="">
      <xdr:nvSpPr>
        <xdr:cNvPr id="698" name="楕円 697"/>
        <xdr:cNvSpPr/>
      </xdr:nvSpPr>
      <xdr:spPr>
        <a:xfrm>
          <a:off x="15430500" y="16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167214</xdr:rowOff>
    </xdr:from>
    <xdr:ext cx="534377" cy="259045"/>
    <xdr:sp macro="" textlink="">
      <xdr:nvSpPr>
        <xdr:cNvPr id="699" name="テキスト ボックス 698"/>
        <xdr:cNvSpPr txBox="1"/>
      </xdr:nvSpPr>
      <xdr:spPr>
        <a:xfrm>
          <a:off x="15214111" y="16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73977</xdr:rowOff>
    </xdr:from>
    <xdr:to>
      <xdr:col>76</xdr:col>
      <xdr:colOff>165100</xdr:colOff>
      <xdr:row>99</xdr:row>
      <xdr:rowOff>4127</xdr:rowOff>
    </xdr:to>
    <xdr:sp macro="" textlink="">
      <xdr:nvSpPr>
        <xdr:cNvPr id="700" name="楕円 699"/>
        <xdr:cNvSpPr/>
      </xdr:nvSpPr>
      <xdr:spPr>
        <a:xfrm>
          <a:off x="14541500" y="168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166704</xdr:rowOff>
    </xdr:from>
    <xdr:ext cx="534377" cy="259045"/>
    <xdr:sp macro="" textlink="">
      <xdr:nvSpPr>
        <xdr:cNvPr id="701" name="テキスト ボックス 700"/>
        <xdr:cNvSpPr txBox="1"/>
      </xdr:nvSpPr>
      <xdr:spPr>
        <a:xfrm>
          <a:off x="14325111" y="169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71411</xdr:rowOff>
    </xdr:from>
    <xdr:to>
      <xdr:col>72</xdr:col>
      <xdr:colOff>38100</xdr:colOff>
      <xdr:row>99</xdr:row>
      <xdr:rowOff>1561</xdr:rowOff>
    </xdr:to>
    <xdr:sp macro="" textlink="">
      <xdr:nvSpPr>
        <xdr:cNvPr id="702" name="楕円 701"/>
        <xdr:cNvSpPr/>
      </xdr:nvSpPr>
      <xdr:spPr>
        <a:xfrm>
          <a:off x="13652500" y="168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164138</xdr:rowOff>
    </xdr:from>
    <xdr:ext cx="534377" cy="259045"/>
    <xdr:sp macro="" textlink="">
      <xdr:nvSpPr>
        <xdr:cNvPr id="703" name="テキスト ボックス 702"/>
        <xdr:cNvSpPr txBox="1"/>
      </xdr:nvSpPr>
      <xdr:spPr>
        <a:xfrm>
          <a:off x="13436111" y="16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67171</xdr:rowOff>
    </xdr:from>
    <xdr:to>
      <xdr:col>67</xdr:col>
      <xdr:colOff>101600</xdr:colOff>
      <xdr:row>98</xdr:row>
      <xdr:rowOff>168771</xdr:rowOff>
    </xdr:to>
    <xdr:sp macro="" textlink="">
      <xdr:nvSpPr>
        <xdr:cNvPr id="704" name="楕円 703"/>
        <xdr:cNvSpPr/>
      </xdr:nvSpPr>
      <xdr:spPr>
        <a:xfrm>
          <a:off x="12763500" y="16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159898</xdr:rowOff>
    </xdr:from>
    <xdr:ext cx="534377" cy="259045"/>
    <xdr:sp macro="" textlink="">
      <xdr:nvSpPr>
        <xdr:cNvPr id="705" name="テキスト ボックス 704"/>
        <xdr:cNvSpPr txBox="1"/>
      </xdr:nvSpPr>
      <xdr:spPr>
        <a:xfrm>
          <a:off x="12547111" y="169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58024</xdr:rowOff>
    </xdr:from>
    <xdr:to>
      <xdr:col>116</xdr:col>
      <xdr:colOff>63500</xdr:colOff>
      <xdr:row>59</xdr:row>
      <xdr:rowOff>59037</xdr:rowOff>
    </xdr:to>
    <xdr:cxnSp macro="">
      <xdr:nvCxnSpPr>
        <xdr:cNvPr id="795" name="直線コネクタ 794"/>
        <xdr:cNvCxnSpPr/>
      </xdr:nvCxnSpPr>
      <xdr:spPr>
        <a:xfrm flipV="1">
          <a:off x="21323300" y="10173574"/>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59037</xdr:rowOff>
    </xdr:from>
    <xdr:to>
      <xdr:col>111</xdr:col>
      <xdr:colOff>177800</xdr:colOff>
      <xdr:row>59</xdr:row>
      <xdr:rowOff>60294</xdr:rowOff>
    </xdr:to>
    <xdr:cxnSp macro="">
      <xdr:nvCxnSpPr>
        <xdr:cNvPr id="798" name="直線コネクタ 797"/>
        <xdr:cNvCxnSpPr/>
      </xdr:nvCxnSpPr>
      <xdr:spPr>
        <a:xfrm flipV="1">
          <a:off x="20434300" y="1017458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60294</xdr:rowOff>
    </xdr:from>
    <xdr:to>
      <xdr:col>107</xdr:col>
      <xdr:colOff>50800</xdr:colOff>
      <xdr:row>59</xdr:row>
      <xdr:rowOff>60441</xdr:rowOff>
    </xdr:to>
    <xdr:cxnSp macro="">
      <xdr:nvCxnSpPr>
        <xdr:cNvPr id="801" name="直線コネクタ 800"/>
        <xdr:cNvCxnSpPr/>
      </xdr:nvCxnSpPr>
      <xdr:spPr>
        <a:xfrm flipV="1">
          <a:off x="19545300" y="10175844"/>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60441</xdr:rowOff>
    </xdr:from>
    <xdr:to>
      <xdr:col>102</xdr:col>
      <xdr:colOff>114300</xdr:colOff>
      <xdr:row>59</xdr:row>
      <xdr:rowOff>61110</xdr:rowOff>
    </xdr:to>
    <xdr:cxnSp macro="">
      <xdr:nvCxnSpPr>
        <xdr:cNvPr id="804" name="直線コネクタ 803"/>
        <xdr:cNvCxnSpPr/>
      </xdr:nvCxnSpPr>
      <xdr:spPr>
        <a:xfrm flipV="1">
          <a:off x="18656300" y="10175991"/>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7224</xdr:rowOff>
    </xdr:from>
    <xdr:to>
      <xdr:col>116</xdr:col>
      <xdr:colOff>114300</xdr:colOff>
      <xdr:row>59</xdr:row>
      <xdr:rowOff>108824</xdr:rowOff>
    </xdr:to>
    <xdr:sp macro="" textlink="">
      <xdr:nvSpPr>
        <xdr:cNvPr id="814" name="楕円 813"/>
        <xdr:cNvSpPr/>
      </xdr:nvSpPr>
      <xdr:spPr>
        <a:xfrm>
          <a:off x="22110700" y="101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93601</xdr:rowOff>
    </xdr:from>
    <xdr:ext cx="469744" cy="259045"/>
    <xdr:sp macro="" textlink="">
      <xdr:nvSpPr>
        <xdr:cNvPr id="815" name="貸付金該当値テキスト"/>
        <xdr:cNvSpPr txBox="1"/>
      </xdr:nvSpPr>
      <xdr:spPr>
        <a:xfrm>
          <a:off x="22212300" y="100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8237</xdr:rowOff>
    </xdr:from>
    <xdr:to>
      <xdr:col>112</xdr:col>
      <xdr:colOff>38100</xdr:colOff>
      <xdr:row>59</xdr:row>
      <xdr:rowOff>109837</xdr:rowOff>
    </xdr:to>
    <xdr:sp macro="" textlink="">
      <xdr:nvSpPr>
        <xdr:cNvPr id="816" name="楕円 815"/>
        <xdr:cNvSpPr/>
      </xdr:nvSpPr>
      <xdr:spPr>
        <a:xfrm>
          <a:off x="21272500" y="10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100964</xdr:rowOff>
    </xdr:from>
    <xdr:ext cx="469744" cy="259045"/>
    <xdr:sp macro="" textlink="">
      <xdr:nvSpPr>
        <xdr:cNvPr id="817" name="テキスト ボックス 816"/>
        <xdr:cNvSpPr txBox="1"/>
      </xdr:nvSpPr>
      <xdr:spPr>
        <a:xfrm>
          <a:off x="21088428" y="102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9494</xdr:rowOff>
    </xdr:from>
    <xdr:to>
      <xdr:col>107</xdr:col>
      <xdr:colOff>101600</xdr:colOff>
      <xdr:row>59</xdr:row>
      <xdr:rowOff>111094</xdr:rowOff>
    </xdr:to>
    <xdr:sp macro="" textlink="">
      <xdr:nvSpPr>
        <xdr:cNvPr id="818" name="楕円 817"/>
        <xdr:cNvSpPr/>
      </xdr:nvSpPr>
      <xdr:spPr>
        <a:xfrm>
          <a:off x="20383500" y="10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102221</xdr:rowOff>
    </xdr:from>
    <xdr:ext cx="469744" cy="259045"/>
    <xdr:sp macro="" textlink="">
      <xdr:nvSpPr>
        <xdr:cNvPr id="819" name="テキスト ボックス 818"/>
        <xdr:cNvSpPr txBox="1"/>
      </xdr:nvSpPr>
      <xdr:spPr>
        <a:xfrm>
          <a:off x="20199428" y="102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9641</xdr:rowOff>
    </xdr:from>
    <xdr:to>
      <xdr:col>102</xdr:col>
      <xdr:colOff>165100</xdr:colOff>
      <xdr:row>59</xdr:row>
      <xdr:rowOff>111241</xdr:rowOff>
    </xdr:to>
    <xdr:sp macro="" textlink="">
      <xdr:nvSpPr>
        <xdr:cNvPr id="820" name="楕円 819"/>
        <xdr:cNvSpPr/>
      </xdr:nvSpPr>
      <xdr:spPr>
        <a:xfrm>
          <a:off x="19494500" y="101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102368</xdr:rowOff>
    </xdr:from>
    <xdr:ext cx="469744" cy="259045"/>
    <xdr:sp macro="" textlink="">
      <xdr:nvSpPr>
        <xdr:cNvPr id="821" name="テキスト ボックス 820"/>
        <xdr:cNvSpPr txBox="1"/>
      </xdr:nvSpPr>
      <xdr:spPr>
        <a:xfrm>
          <a:off x="19310428" y="102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10310</xdr:rowOff>
    </xdr:from>
    <xdr:to>
      <xdr:col>98</xdr:col>
      <xdr:colOff>38100</xdr:colOff>
      <xdr:row>59</xdr:row>
      <xdr:rowOff>111910</xdr:rowOff>
    </xdr:to>
    <xdr:sp macro="" textlink="">
      <xdr:nvSpPr>
        <xdr:cNvPr id="822" name="楕円 821"/>
        <xdr:cNvSpPr/>
      </xdr:nvSpPr>
      <xdr:spPr>
        <a:xfrm>
          <a:off x="18605500" y="10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103037</xdr:rowOff>
    </xdr:from>
    <xdr:ext cx="469744" cy="259045"/>
    <xdr:sp macro="" textlink="">
      <xdr:nvSpPr>
        <xdr:cNvPr id="823" name="テキスト ボックス 822"/>
        <xdr:cNvSpPr txBox="1"/>
      </xdr:nvSpPr>
      <xdr:spPr>
        <a:xfrm>
          <a:off x="18421428" y="1021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101209</xdr:rowOff>
    </xdr:from>
    <xdr:to>
      <xdr:col>116</xdr:col>
      <xdr:colOff>63500</xdr:colOff>
      <xdr:row>75</xdr:row>
      <xdr:rowOff>113791</xdr:rowOff>
    </xdr:to>
    <xdr:cxnSp macro="">
      <xdr:nvCxnSpPr>
        <xdr:cNvPr id="850" name="直線コネクタ 849"/>
        <xdr:cNvCxnSpPr/>
      </xdr:nvCxnSpPr>
      <xdr:spPr>
        <a:xfrm flipV="1">
          <a:off x="21323300" y="12959959"/>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113791</xdr:rowOff>
    </xdr:from>
    <xdr:to>
      <xdr:col>111</xdr:col>
      <xdr:colOff>177800</xdr:colOff>
      <xdr:row>75</xdr:row>
      <xdr:rowOff>129326</xdr:rowOff>
    </xdr:to>
    <xdr:cxnSp macro="">
      <xdr:nvCxnSpPr>
        <xdr:cNvPr id="853" name="直線コネクタ 852"/>
        <xdr:cNvCxnSpPr/>
      </xdr:nvCxnSpPr>
      <xdr:spPr>
        <a:xfrm flipV="1">
          <a:off x="20434300" y="12972541"/>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129326</xdr:rowOff>
    </xdr:from>
    <xdr:to>
      <xdr:col>107</xdr:col>
      <xdr:colOff>50800</xdr:colOff>
      <xdr:row>75</xdr:row>
      <xdr:rowOff>167456</xdr:rowOff>
    </xdr:to>
    <xdr:cxnSp macro="">
      <xdr:nvCxnSpPr>
        <xdr:cNvPr id="856" name="直線コネクタ 855"/>
        <xdr:cNvCxnSpPr/>
      </xdr:nvCxnSpPr>
      <xdr:spPr>
        <a:xfrm flipV="1">
          <a:off x="19545300" y="12988076"/>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144368</xdr:rowOff>
    </xdr:from>
    <xdr:to>
      <xdr:col>102</xdr:col>
      <xdr:colOff>114300</xdr:colOff>
      <xdr:row>75</xdr:row>
      <xdr:rowOff>167456</xdr:rowOff>
    </xdr:to>
    <xdr:cxnSp macro="">
      <xdr:nvCxnSpPr>
        <xdr:cNvPr id="859" name="直線コネクタ 858"/>
        <xdr:cNvCxnSpPr/>
      </xdr:nvCxnSpPr>
      <xdr:spPr>
        <a:xfrm>
          <a:off x="18656300" y="1300311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50409</xdr:rowOff>
    </xdr:from>
    <xdr:to>
      <xdr:col>116</xdr:col>
      <xdr:colOff>114300</xdr:colOff>
      <xdr:row>75</xdr:row>
      <xdr:rowOff>152009</xdr:rowOff>
    </xdr:to>
    <xdr:sp macro="" textlink="">
      <xdr:nvSpPr>
        <xdr:cNvPr id="869" name="楕円 868"/>
        <xdr:cNvSpPr/>
      </xdr:nvSpPr>
      <xdr:spPr>
        <a:xfrm>
          <a:off x="22110700" y="129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73286</xdr:rowOff>
    </xdr:from>
    <xdr:ext cx="599010" cy="259045"/>
    <xdr:sp macro="" textlink="">
      <xdr:nvSpPr>
        <xdr:cNvPr id="870" name="繰出金該当値テキスト"/>
        <xdr:cNvSpPr txBox="1"/>
      </xdr:nvSpPr>
      <xdr:spPr>
        <a:xfrm>
          <a:off x="22212300" y="1276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62991</xdr:rowOff>
    </xdr:from>
    <xdr:to>
      <xdr:col>112</xdr:col>
      <xdr:colOff>38100</xdr:colOff>
      <xdr:row>75</xdr:row>
      <xdr:rowOff>164592</xdr:rowOff>
    </xdr:to>
    <xdr:sp macro="" textlink="">
      <xdr:nvSpPr>
        <xdr:cNvPr id="871" name="楕円 870"/>
        <xdr:cNvSpPr/>
      </xdr:nvSpPr>
      <xdr:spPr>
        <a:xfrm>
          <a:off x="21272500" y="12921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9668</xdr:rowOff>
    </xdr:from>
    <xdr:ext cx="599010" cy="259045"/>
    <xdr:sp macro="" textlink="">
      <xdr:nvSpPr>
        <xdr:cNvPr id="872" name="テキスト ボックス 871"/>
        <xdr:cNvSpPr txBox="1"/>
      </xdr:nvSpPr>
      <xdr:spPr>
        <a:xfrm>
          <a:off x="21023795" y="126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78526</xdr:rowOff>
    </xdr:from>
    <xdr:to>
      <xdr:col>107</xdr:col>
      <xdr:colOff>101600</xdr:colOff>
      <xdr:row>76</xdr:row>
      <xdr:rowOff>8675</xdr:rowOff>
    </xdr:to>
    <xdr:sp macro="" textlink="">
      <xdr:nvSpPr>
        <xdr:cNvPr id="873" name="楕円 872"/>
        <xdr:cNvSpPr/>
      </xdr:nvSpPr>
      <xdr:spPr>
        <a:xfrm>
          <a:off x="20383500" y="12937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25203</xdr:rowOff>
    </xdr:from>
    <xdr:ext cx="599010" cy="259045"/>
    <xdr:sp macro="" textlink="">
      <xdr:nvSpPr>
        <xdr:cNvPr id="874" name="テキスト ボックス 873"/>
        <xdr:cNvSpPr txBox="1"/>
      </xdr:nvSpPr>
      <xdr:spPr>
        <a:xfrm>
          <a:off x="20134795" y="127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116656</xdr:rowOff>
    </xdr:from>
    <xdr:to>
      <xdr:col>102</xdr:col>
      <xdr:colOff>165100</xdr:colOff>
      <xdr:row>76</xdr:row>
      <xdr:rowOff>46806</xdr:rowOff>
    </xdr:to>
    <xdr:sp macro="" textlink="">
      <xdr:nvSpPr>
        <xdr:cNvPr id="875" name="楕円 874"/>
        <xdr:cNvSpPr/>
      </xdr:nvSpPr>
      <xdr:spPr>
        <a:xfrm>
          <a:off x="19494500" y="129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37933</xdr:rowOff>
    </xdr:from>
    <xdr:ext cx="599010" cy="259045"/>
    <xdr:sp macro="" textlink="">
      <xdr:nvSpPr>
        <xdr:cNvPr id="876" name="テキスト ボックス 875"/>
        <xdr:cNvSpPr txBox="1"/>
      </xdr:nvSpPr>
      <xdr:spPr>
        <a:xfrm>
          <a:off x="19245795" y="130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93568</xdr:rowOff>
    </xdr:from>
    <xdr:to>
      <xdr:col>98</xdr:col>
      <xdr:colOff>38100</xdr:colOff>
      <xdr:row>76</xdr:row>
      <xdr:rowOff>23718</xdr:rowOff>
    </xdr:to>
    <xdr:sp macro="" textlink="">
      <xdr:nvSpPr>
        <xdr:cNvPr id="877" name="楕円 876"/>
        <xdr:cNvSpPr/>
      </xdr:nvSpPr>
      <xdr:spPr>
        <a:xfrm>
          <a:off x="18605500" y="129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40245</xdr:rowOff>
    </xdr:from>
    <xdr:ext cx="599010" cy="259045"/>
    <xdr:sp macro="" textlink="">
      <xdr:nvSpPr>
        <xdr:cNvPr id="878" name="テキスト ボックス 877"/>
        <xdr:cNvSpPr txBox="1"/>
      </xdr:nvSpPr>
      <xdr:spPr>
        <a:xfrm>
          <a:off x="18356795" y="127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増加項目について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、最も大きく変化した項目は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46,974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地方交付税の増加等により財政調整基金の積立金が増加したことや、臨時財政対策債基金償還費の交付により減債管理基金を積立金が増加したことが増加要因として挙げられる。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次いで大きく増額しているのは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地域おこし協力隊の隊員数が増加したことや冬期間の除排雪経費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増加したことが挙げられる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。減少項目では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円が最大で、要因としてはの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相川橋補修事業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ことや郷の駅商業施設改修事業が完了したことによる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次いで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大きく減額しているのは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特別定額給付金の交付が完了し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83560</xdr:rowOff>
    </xdr:from>
    <xdr:to>
      <xdr:col>24</xdr:col>
      <xdr:colOff>63500</xdr:colOff>
      <xdr:row>36</xdr:row>
      <xdr:rowOff>144615</xdr:rowOff>
    </xdr:to>
    <xdr:cxnSp macro="">
      <xdr:nvCxnSpPr>
        <xdr:cNvPr id="60" name="直線コネクタ 59"/>
        <xdr:cNvCxnSpPr/>
      </xdr:nvCxnSpPr>
      <xdr:spPr>
        <a:xfrm>
          <a:off x="3797300" y="6255760"/>
          <a:ext cx="8382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83560</xdr:rowOff>
    </xdr:from>
    <xdr:to>
      <xdr:col>19</xdr:col>
      <xdr:colOff>177800</xdr:colOff>
      <xdr:row>36</xdr:row>
      <xdr:rowOff>101086</xdr:rowOff>
    </xdr:to>
    <xdr:cxnSp macro="">
      <xdr:nvCxnSpPr>
        <xdr:cNvPr id="63" name="直線コネクタ 62"/>
        <xdr:cNvCxnSpPr/>
      </xdr:nvCxnSpPr>
      <xdr:spPr>
        <a:xfrm flipV="1">
          <a:off x="2908300" y="62557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100209</xdr:rowOff>
    </xdr:from>
    <xdr:to>
      <xdr:col>15</xdr:col>
      <xdr:colOff>50800</xdr:colOff>
      <xdr:row>36</xdr:row>
      <xdr:rowOff>101086</xdr:rowOff>
    </xdr:to>
    <xdr:cxnSp macro="">
      <xdr:nvCxnSpPr>
        <xdr:cNvPr id="66" name="直線コネクタ 65"/>
        <xdr:cNvCxnSpPr/>
      </xdr:nvCxnSpPr>
      <xdr:spPr>
        <a:xfrm>
          <a:off x="2019300" y="627240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100209</xdr:rowOff>
    </xdr:from>
    <xdr:to>
      <xdr:col>10</xdr:col>
      <xdr:colOff>114300</xdr:colOff>
      <xdr:row>36</xdr:row>
      <xdr:rowOff>124860</xdr:rowOff>
    </xdr:to>
    <xdr:cxnSp macro="">
      <xdr:nvCxnSpPr>
        <xdr:cNvPr id="69" name="直線コネクタ 68"/>
        <xdr:cNvCxnSpPr/>
      </xdr:nvCxnSpPr>
      <xdr:spPr>
        <a:xfrm flipV="1">
          <a:off x="1130300" y="6272409"/>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93815</xdr:rowOff>
    </xdr:from>
    <xdr:to>
      <xdr:col>24</xdr:col>
      <xdr:colOff>114300</xdr:colOff>
      <xdr:row>37</xdr:row>
      <xdr:rowOff>23965</xdr:rowOff>
    </xdr:to>
    <xdr:sp macro="" textlink="">
      <xdr:nvSpPr>
        <xdr:cNvPr id="79" name="楕円 78"/>
        <xdr:cNvSpPr/>
      </xdr:nvSpPr>
      <xdr:spPr>
        <a:xfrm>
          <a:off x="4584700" y="6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116692</xdr:rowOff>
    </xdr:from>
    <xdr:ext cx="534377" cy="259045"/>
    <xdr:sp macro="" textlink="">
      <xdr:nvSpPr>
        <xdr:cNvPr id="80" name="議会費該当値テキスト"/>
        <xdr:cNvSpPr txBox="1"/>
      </xdr:nvSpPr>
      <xdr:spPr>
        <a:xfrm>
          <a:off x="4686300" y="61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32760</xdr:rowOff>
    </xdr:from>
    <xdr:to>
      <xdr:col>20</xdr:col>
      <xdr:colOff>38100</xdr:colOff>
      <xdr:row>36</xdr:row>
      <xdr:rowOff>134360</xdr:rowOff>
    </xdr:to>
    <xdr:sp macro="" textlink="">
      <xdr:nvSpPr>
        <xdr:cNvPr id="81" name="楕円 80"/>
        <xdr:cNvSpPr/>
      </xdr:nvSpPr>
      <xdr:spPr>
        <a:xfrm>
          <a:off x="3746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150887</xdr:rowOff>
    </xdr:from>
    <xdr:ext cx="534377" cy="259045"/>
    <xdr:sp macro="" textlink="">
      <xdr:nvSpPr>
        <xdr:cNvPr id="82" name="テキスト ボックス 81"/>
        <xdr:cNvSpPr txBox="1"/>
      </xdr:nvSpPr>
      <xdr:spPr>
        <a:xfrm>
          <a:off x="3530111" y="59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50286</xdr:rowOff>
    </xdr:from>
    <xdr:to>
      <xdr:col>15</xdr:col>
      <xdr:colOff>101600</xdr:colOff>
      <xdr:row>36</xdr:row>
      <xdr:rowOff>151886</xdr:rowOff>
    </xdr:to>
    <xdr:sp macro="" textlink="">
      <xdr:nvSpPr>
        <xdr:cNvPr id="83" name="楕円 82"/>
        <xdr:cNvSpPr/>
      </xdr:nvSpPr>
      <xdr:spPr>
        <a:xfrm>
          <a:off x="2857500" y="6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168413</xdr:rowOff>
    </xdr:from>
    <xdr:ext cx="534377" cy="259045"/>
    <xdr:sp macro="" textlink="">
      <xdr:nvSpPr>
        <xdr:cNvPr id="84" name="テキスト ボックス 83"/>
        <xdr:cNvSpPr txBox="1"/>
      </xdr:nvSpPr>
      <xdr:spPr>
        <a:xfrm>
          <a:off x="2641111" y="59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49409</xdr:rowOff>
    </xdr:from>
    <xdr:to>
      <xdr:col>10</xdr:col>
      <xdr:colOff>165100</xdr:colOff>
      <xdr:row>36</xdr:row>
      <xdr:rowOff>151009</xdr:rowOff>
    </xdr:to>
    <xdr:sp macro="" textlink="">
      <xdr:nvSpPr>
        <xdr:cNvPr id="85" name="楕円 84"/>
        <xdr:cNvSpPr/>
      </xdr:nvSpPr>
      <xdr:spPr>
        <a:xfrm>
          <a:off x="1968500" y="62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167536</xdr:rowOff>
    </xdr:from>
    <xdr:ext cx="534377" cy="259045"/>
    <xdr:sp macro="" textlink="">
      <xdr:nvSpPr>
        <xdr:cNvPr id="86" name="テキスト ボックス 85"/>
        <xdr:cNvSpPr txBox="1"/>
      </xdr:nvSpPr>
      <xdr:spPr>
        <a:xfrm>
          <a:off x="1752111" y="59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74060</xdr:rowOff>
    </xdr:from>
    <xdr:to>
      <xdr:col>6</xdr:col>
      <xdr:colOff>38100</xdr:colOff>
      <xdr:row>37</xdr:row>
      <xdr:rowOff>4210</xdr:rowOff>
    </xdr:to>
    <xdr:sp macro="" textlink="">
      <xdr:nvSpPr>
        <xdr:cNvPr id="87" name="楕円 86"/>
        <xdr:cNvSpPr/>
      </xdr:nvSpPr>
      <xdr:spPr>
        <a:xfrm>
          <a:off x="1079500" y="62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20737</xdr:rowOff>
    </xdr:from>
    <xdr:ext cx="534377" cy="259045"/>
    <xdr:sp macro="" textlink="">
      <xdr:nvSpPr>
        <xdr:cNvPr id="88" name="テキスト ボックス 87"/>
        <xdr:cNvSpPr txBox="1"/>
      </xdr:nvSpPr>
      <xdr:spPr>
        <a:xfrm>
          <a:off x="863111" y="60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61249</xdr:rowOff>
    </xdr:from>
    <xdr:to>
      <xdr:col>24</xdr:col>
      <xdr:colOff>63500</xdr:colOff>
      <xdr:row>58</xdr:row>
      <xdr:rowOff>66745</xdr:rowOff>
    </xdr:to>
    <xdr:cxnSp macro="">
      <xdr:nvCxnSpPr>
        <xdr:cNvPr id="115" name="直線コネクタ 114"/>
        <xdr:cNvCxnSpPr/>
      </xdr:nvCxnSpPr>
      <xdr:spPr>
        <a:xfrm>
          <a:off x="3797300" y="10005349"/>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61249</xdr:rowOff>
    </xdr:from>
    <xdr:to>
      <xdr:col>19</xdr:col>
      <xdr:colOff>177800</xdr:colOff>
      <xdr:row>58</xdr:row>
      <xdr:rowOff>68034</xdr:rowOff>
    </xdr:to>
    <xdr:cxnSp macro="">
      <xdr:nvCxnSpPr>
        <xdr:cNvPr id="118" name="直線コネクタ 117"/>
        <xdr:cNvCxnSpPr/>
      </xdr:nvCxnSpPr>
      <xdr:spPr>
        <a:xfrm flipV="1">
          <a:off x="2908300" y="10005349"/>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68034</xdr:rowOff>
    </xdr:from>
    <xdr:to>
      <xdr:col>15</xdr:col>
      <xdr:colOff>50800</xdr:colOff>
      <xdr:row>58</xdr:row>
      <xdr:rowOff>84721</xdr:rowOff>
    </xdr:to>
    <xdr:cxnSp macro="">
      <xdr:nvCxnSpPr>
        <xdr:cNvPr id="121" name="直線コネクタ 120"/>
        <xdr:cNvCxnSpPr/>
      </xdr:nvCxnSpPr>
      <xdr:spPr>
        <a:xfrm flipV="1">
          <a:off x="2019300" y="1001213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80447</xdr:rowOff>
    </xdr:from>
    <xdr:to>
      <xdr:col>10</xdr:col>
      <xdr:colOff>114300</xdr:colOff>
      <xdr:row>58</xdr:row>
      <xdr:rowOff>84721</xdr:rowOff>
    </xdr:to>
    <xdr:cxnSp macro="">
      <xdr:nvCxnSpPr>
        <xdr:cNvPr id="124" name="直線コネクタ 123"/>
        <xdr:cNvCxnSpPr/>
      </xdr:nvCxnSpPr>
      <xdr:spPr>
        <a:xfrm>
          <a:off x="1130300" y="10024547"/>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15945</xdr:rowOff>
    </xdr:from>
    <xdr:to>
      <xdr:col>24</xdr:col>
      <xdr:colOff>114300</xdr:colOff>
      <xdr:row>58</xdr:row>
      <xdr:rowOff>117545</xdr:rowOff>
    </xdr:to>
    <xdr:sp macro="" textlink="">
      <xdr:nvSpPr>
        <xdr:cNvPr id="134" name="楕円 133"/>
        <xdr:cNvSpPr/>
      </xdr:nvSpPr>
      <xdr:spPr>
        <a:xfrm>
          <a:off x="4584700" y="99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10449</xdr:rowOff>
    </xdr:from>
    <xdr:to>
      <xdr:col>20</xdr:col>
      <xdr:colOff>38100</xdr:colOff>
      <xdr:row>58</xdr:row>
      <xdr:rowOff>112049</xdr:rowOff>
    </xdr:to>
    <xdr:sp macro="" textlink="">
      <xdr:nvSpPr>
        <xdr:cNvPr id="136" name="楕円 135"/>
        <xdr:cNvSpPr/>
      </xdr:nvSpPr>
      <xdr:spPr>
        <a:xfrm>
          <a:off x="3746500" y="99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103176</xdr:rowOff>
    </xdr:from>
    <xdr:ext cx="599010" cy="259045"/>
    <xdr:sp macro="" textlink="">
      <xdr:nvSpPr>
        <xdr:cNvPr id="137" name="テキスト ボックス 136"/>
        <xdr:cNvSpPr txBox="1"/>
      </xdr:nvSpPr>
      <xdr:spPr>
        <a:xfrm>
          <a:off x="3497795" y="1004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17234</xdr:rowOff>
    </xdr:from>
    <xdr:to>
      <xdr:col>15</xdr:col>
      <xdr:colOff>101600</xdr:colOff>
      <xdr:row>58</xdr:row>
      <xdr:rowOff>118834</xdr:rowOff>
    </xdr:to>
    <xdr:sp macro="" textlink="">
      <xdr:nvSpPr>
        <xdr:cNvPr id="138" name="楕円 137"/>
        <xdr:cNvSpPr/>
      </xdr:nvSpPr>
      <xdr:spPr>
        <a:xfrm>
          <a:off x="2857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135361</xdr:rowOff>
    </xdr:from>
    <xdr:ext cx="599010" cy="259045"/>
    <xdr:sp macro="" textlink="">
      <xdr:nvSpPr>
        <xdr:cNvPr id="139" name="テキスト ボックス 138"/>
        <xdr:cNvSpPr txBox="1"/>
      </xdr:nvSpPr>
      <xdr:spPr>
        <a:xfrm>
          <a:off x="2608795" y="973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33921</xdr:rowOff>
    </xdr:from>
    <xdr:to>
      <xdr:col>10</xdr:col>
      <xdr:colOff>165100</xdr:colOff>
      <xdr:row>58</xdr:row>
      <xdr:rowOff>135521</xdr:rowOff>
    </xdr:to>
    <xdr:sp macro="" textlink="">
      <xdr:nvSpPr>
        <xdr:cNvPr id="140" name="楕円 139"/>
        <xdr:cNvSpPr/>
      </xdr:nvSpPr>
      <xdr:spPr>
        <a:xfrm>
          <a:off x="1968500" y="99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126648</xdr:rowOff>
    </xdr:from>
    <xdr:ext cx="599010" cy="259045"/>
    <xdr:sp macro="" textlink="">
      <xdr:nvSpPr>
        <xdr:cNvPr id="141" name="テキスト ボックス 140"/>
        <xdr:cNvSpPr txBox="1"/>
      </xdr:nvSpPr>
      <xdr:spPr>
        <a:xfrm>
          <a:off x="1719795" y="1007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29647</xdr:rowOff>
    </xdr:from>
    <xdr:to>
      <xdr:col>6</xdr:col>
      <xdr:colOff>38100</xdr:colOff>
      <xdr:row>58</xdr:row>
      <xdr:rowOff>131247</xdr:rowOff>
    </xdr:to>
    <xdr:sp macro="" textlink="">
      <xdr:nvSpPr>
        <xdr:cNvPr id="142" name="楕円 141"/>
        <xdr:cNvSpPr/>
      </xdr:nvSpPr>
      <xdr:spPr>
        <a:xfrm>
          <a:off x="10795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122374</xdr:rowOff>
    </xdr:from>
    <xdr:ext cx="599010" cy="259045"/>
    <xdr:sp macro="" textlink="">
      <xdr:nvSpPr>
        <xdr:cNvPr id="143" name="テキスト ボックス 142"/>
        <xdr:cNvSpPr txBox="1"/>
      </xdr:nvSpPr>
      <xdr:spPr>
        <a:xfrm>
          <a:off x="830795" y="100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91191</xdr:rowOff>
    </xdr:from>
    <xdr:to>
      <xdr:col>24</xdr:col>
      <xdr:colOff>63500</xdr:colOff>
      <xdr:row>78</xdr:row>
      <xdr:rowOff>149671</xdr:rowOff>
    </xdr:to>
    <xdr:cxnSp macro="">
      <xdr:nvCxnSpPr>
        <xdr:cNvPr id="173" name="直線コネクタ 172"/>
        <xdr:cNvCxnSpPr/>
      </xdr:nvCxnSpPr>
      <xdr:spPr>
        <a:xfrm flipV="1">
          <a:off x="3797300" y="13464291"/>
          <a:ext cx="838200" cy="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129760</xdr:rowOff>
    </xdr:from>
    <xdr:to>
      <xdr:col>19</xdr:col>
      <xdr:colOff>177800</xdr:colOff>
      <xdr:row>78</xdr:row>
      <xdr:rowOff>149671</xdr:rowOff>
    </xdr:to>
    <xdr:cxnSp macro="">
      <xdr:nvCxnSpPr>
        <xdr:cNvPr id="176" name="直線コネクタ 175"/>
        <xdr:cNvCxnSpPr/>
      </xdr:nvCxnSpPr>
      <xdr:spPr>
        <a:xfrm>
          <a:off x="2908300" y="13502860"/>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129760</xdr:rowOff>
    </xdr:from>
    <xdr:to>
      <xdr:col>15</xdr:col>
      <xdr:colOff>50800</xdr:colOff>
      <xdr:row>78</xdr:row>
      <xdr:rowOff>143720</xdr:rowOff>
    </xdr:to>
    <xdr:cxnSp macro="">
      <xdr:nvCxnSpPr>
        <xdr:cNvPr id="179" name="直線コネクタ 178"/>
        <xdr:cNvCxnSpPr/>
      </xdr:nvCxnSpPr>
      <xdr:spPr>
        <a:xfrm flipV="1">
          <a:off x="2019300" y="13502860"/>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143720</xdr:rowOff>
    </xdr:from>
    <xdr:to>
      <xdr:col>10</xdr:col>
      <xdr:colOff>114300</xdr:colOff>
      <xdr:row>78</xdr:row>
      <xdr:rowOff>149747</xdr:rowOff>
    </xdr:to>
    <xdr:cxnSp macro="">
      <xdr:nvCxnSpPr>
        <xdr:cNvPr id="182" name="直線コネクタ 181"/>
        <xdr:cNvCxnSpPr/>
      </xdr:nvCxnSpPr>
      <xdr:spPr>
        <a:xfrm flipV="1">
          <a:off x="1130300" y="13516820"/>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40391</xdr:rowOff>
    </xdr:from>
    <xdr:to>
      <xdr:col>24</xdr:col>
      <xdr:colOff>114300</xdr:colOff>
      <xdr:row>78</xdr:row>
      <xdr:rowOff>141991</xdr:rowOff>
    </xdr:to>
    <xdr:sp macro="" textlink="">
      <xdr:nvSpPr>
        <xdr:cNvPr id="192" name="楕円 191"/>
        <xdr:cNvSpPr/>
      </xdr:nvSpPr>
      <xdr:spPr>
        <a:xfrm>
          <a:off x="45847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63268</xdr:rowOff>
    </xdr:from>
    <xdr:ext cx="599010" cy="259045"/>
    <xdr:sp macro="" textlink="">
      <xdr:nvSpPr>
        <xdr:cNvPr id="193" name="民生費該当値テキスト"/>
        <xdr:cNvSpPr txBox="1"/>
      </xdr:nvSpPr>
      <xdr:spPr>
        <a:xfrm>
          <a:off x="4686300" y="132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98871</xdr:rowOff>
    </xdr:from>
    <xdr:to>
      <xdr:col>20</xdr:col>
      <xdr:colOff>38100</xdr:colOff>
      <xdr:row>79</xdr:row>
      <xdr:rowOff>29021</xdr:rowOff>
    </xdr:to>
    <xdr:sp macro="" textlink="">
      <xdr:nvSpPr>
        <xdr:cNvPr id="194" name="楕円 193"/>
        <xdr:cNvSpPr/>
      </xdr:nvSpPr>
      <xdr:spPr>
        <a:xfrm>
          <a:off x="3746500" y="134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20148</xdr:rowOff>
    </xdr:from>
    <xdr:ext cx="599010" cy="259045"/>
    <xdr:sp macro="" textlink="">
      <xdr:nvSpPr>
        <xdr:cNvPr id="195" name="テキスト ボックス 194"/>
        <xdr:cNvSpPr txBox="1"/>
      </xdr:nvSpPr>
      <xdr:spPr>
        <a:xfrm>
          <a:off x="3497795" y="1356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78960</xdr:rowOff>
    </xdr:from>
    <xdr:to>
      <xdr:col>15</xdr:col>
      <xdr:colOff>101600</xdr:colOff>
      <xdr:row>79</xdr:row>
      <xdr:rowOff>9110</xdr:rowOff>
    </xdr:to>
    <xdr:sp macro="" textlink="">
      <xdr:nvSpPr>
        <xdr:cNvPr id="196" name="楕円 195"/>
        <xdr:cNvSpPr/>
      </xdr:nvSpPr>
      <xdr:spPr>
        <a:xfrm>
          <a:off x="2857500" y="134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25637</xdr:rowOff>
    </xdr:from>
    <xdr:ext cx="599010" cy="259045"/>
    <xdr:sp macro="" textlink="">
      <xdr:nvSpPr>
        <xdr:cNvPr id="197" name="テキスト ボックス 196"/>
        <xdr:cNvSpPr txBox="1"/>
      </xdr:nvSpPr>
      <xdr:spPr>
        <a:xfrm>
          <a:off x="2608795" y="1322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92920</xdr:rowOff>
    </xdr:from>
    <xdr:to>
      <xdr:col>10</xdr:col>
      <xdr:colOff>165100</xdr:colOff>
      <xdr:row>79</xdr:row>
      <xdr:rowOff>23070</xdr:rowOff>
    </xdr:to>
    <xdr:sp macro="" textlink="">
      <xdr:nvSpPr>
        <xdr:cNvPr id="198" name="楕円 197"/>
        <xdr:cNvSpPr/>
      </xdr:nvSpPr>
      <xdr:spPr>
        <a:xfrm>
          <a:off x="1968500" y="134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39597</xdr:rowOff>
    </xdr:from>
    <xdr:ext cx="599010" cy="259045"/>
    <xdr:sp macro="" textlink="">
      <xdr:nvSpPr>
        <xdr:cNvPr id="199" name="テキスト ボックス 198"/>
        <xdr:cNvSpPr txBox="1"/>
      </xdr:nvSpPr>
      <xdr:spPr>
        <a:xfrm>
          <a:off x="1719795" y="1324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98947</xdr:rowOff>
    </xdr:from>
    <xdr:to>
      <xdr:col>6</xdr:col>
      <xdr:colOff>38100</xdr:colOff>
      <xdr:row>79</xdr:row>
      <xdr:rowOff>29097</xdr:rowOff>
    </xdr:to>
    <xdr:sp macro="" textlink="">
      <xdr:nvSpPr>
        <xdr:cNvPr id="200" name="楕円 199"/>
        <xdr:cNvSpPr/>
      </xdr:nvSpPr>
      <xdr:spPr>
        <a:xfrm>
          <a:off x="1079500" y="134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45624</xdr:rowOff>
    </xdr:from>
    <xdr:ext cx="599010" cy="259045"/>
    <xdr:sp macro="" textlink="">
      <xdr:nvSpPr>
        <xdr:cNvPr id="201" name="テキスト ボックス 200"/>
        <xdr:cNvSpPr txBox="1"/>
      </xdr:nvSpPr>
      <xdr:spPr>
        <a:xfrm>
          <a:off x="830795" y="132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129181</xdr:rowOff>
    </xdr:from>
    <xdr:to>
      <xdr:col>24</xdr:col>
      <xdr:colOff>63500</xdr:colOff>
      <xdr:row>97</xdr:row>
      <xdr:rowOff>45932</xdr:rowOff>
    </xdr:to>
    <xdr:cxnSp macro="">
      <xdr:nvCxnSpPr>
        <xdr:cNvPr id="232" name="直線コネクタ 231"/>
        <xdr:cNvCxnSpPr/>
      </xdr:nvCxnSpPr>
      <xdr:spPr>
        <a:xfrm flipV="1">
          <a:off x="3797300" y="16588381"/>
          <a:ext cx="8382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45932</xdr:rowOff>
    </xdr:from>
    <xdr:to>
      <xdr:col>19</xdr:col>
      <xdr:colOff>177800</xdr:colOff>
      <xdr:row>97</xdr:row>
      <xdr:rowOff>88450</xdr:rowOff>
    </xdr:to>
    <xdr:cxnSp macro="">
      <xdr:nvCxnSpPr>
        <xdr:cNvPr id="235" name="直線コネクタ 234"/>
        <xdr:cNvCxnSpPr/>
      </xdr:nvCxnSpPr>
      <xdr:spPr>
        <a:xfrm flipV="1">
          <a:off x="2908300" y="16676582"/>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80283</xdr:rowOff>
    </xdr:from>
    <xdr:to>
      <xdr:col>15</xdr:col>
      <xdr:colOff>50800</xdr:colOff>
      <xdr:row>97</xdr:row>
      <xdr:rowOff>88450</xdr:rowOff>
    </xdr:to>
    <xdr:cxnSp macro="">
      <xdr:nvCxnSpPr>
        <xdr:cNvPr id="238" name="直線コネクタ 237"/>
        <xdr:cNvCxnSpPr/>
      </xdr:nvCxnSpPr>
      <xdr:spPr>
        <a:xfrm>
          <a:off x="2019300" y="16710933"/>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80283</xdr:rowOff>
    </xdr:from>
    <xdr:to>
      <xdr:col>10</xdr:col>
      <xdr:colOff>114300</xdr:colOff>
      <xdr:row>97</xdr:row>
      <xdr:rowOff>89401</xdr:rowOff>
    </xdr:to>
    <xdr:cxnSp macro="">
      <xdr:nvCxnSpPr>
        <xdr:cNvPr id="241" name="直線コネクタ 240"/>
        <xdr:cNvCxnSpPr/>
      </xdr:nvCxnSpPr>
      <xdr:spPr>
        <a:xfrm flipV="1">
          <a:off x="1130300" y="16710933"/>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78381</xdr:rowOff>
    </xdr:from>
    <xdr:to>
      <xdr:col>24</xdr:col>
      <xdr:colOff>114300</xdr:colOff>
      <xdr:row>97</xdr:row>
      <xdr:rowOff>8531</xdr:rowOff>
    </xdr:to>
    <xdr:sp macro="" textlink="">
      <xdr:nvSpPr>
        <xdr:cNvPr id="251" name="楕円 250"/>
        <xdr:cNvSpPr/>
      </xdr:nvSpPr>
      <xdr:spPr>
        <a:xfrm>
          <a:off x="4584700" y="16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101258</xdr:rowOff>
    </xdr:from>
    <xdr:ext cx="599010" cy="259045"/>
    <xdr:sp macro="" textlink="">
      <xdr:nvSpPr>
        <xdr:cNvPr id="252" name="衛生費該当値テキスト"/>
        <xdr:cNvSpPr txBox="1"/>
      </xdr:nvSpPr>
      <xdr:spPr>
        <a:xfrm>
          <a:off x="4686300" y="1638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166582</xdr:rowOff>
    </xdr:from>
    <xdr:to>
      <xdr:col>20</xdr:col>
      <xdr:colOff>38100</xdr:colOff>
      <xdr:row>97</xdr:row>
      <xdr:rowOff>96732</xdr:rowOff>
    </xdr:to>
    <xdr:sp macro="" textlink="">
      <xdr:nvSpPr>
        <xdr:cNvPr id="253" name="楕円 252"/>
        <xdr:cNvSpPr/>
      </xdr:nvSpPr>
      <xdr:spPr>
        <a:xfrm>
          <a:off x="3746500" y="166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87859</xdr:rowOff>
    </xdr:from>
    <xdr:ext cx="599010" cy="259045"/>
    <xdr:sp macro="" textlink="">
      <xdr:nvSpPr>
        <xdr:cNvPr id="254" name="テキスト ボックス 253"/>
        <xdr:cNvSpPr txBox="1"/>
      </xdr:nvSpPr>
      <xdr:spPr>
        <a:xfrm>
          <a:off x="3497795" y="1671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37650</xdr:rowOff>
    </xdr:from>
    <xdr:to>
      <xdr:col>15</xdr:col>
      <xdr:colOff>101600</xdr:colOff>
      <xdr:row>97</xdr:row>
      <xdr:rowOff>139250</xdr:rowOff>
    </xdr:to>
    <xdr:sp macro="" textlink="">
      <xdr:nvSpPr>
        <xdr:cNvPr id="255" name="楕円 254"/>
        <xdr:cNvSpPr/>
      </xdr:nvSpPr>
      <xdr:spPr>
        <a:xfrm>
          <a:off x="2857500" y="1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130377</xdr:rowOff>
    </xdr:from>
    <xdr:ext cx="599010" cy="259045"/>
    <xdr:sp macro="" textlink="">
      <xdr:nvSpPr>
        <xdr:cNvPr id="256" name="テキスト ボックス 255"/>
        <xdr:cNvSpPr txBox="1"/>
      </xdr:nvSpPr>
      <xdr:spPr>
        <a:xfrm>
          <a:off x="2608795" y="167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29483</xdr:rowOff>
    </xdr:from>
    <xdr:to>
      <xdr:col>10</xdr:col>
      <xdr:colOff>165100</xdr:colOff>
      <xdr:row>97</xdr:row>
      <xdr:rowOff>131083</xdr:rowOff>
    </xdr:to>
    <xdr:sp macro="" textlink="">
      <xdr:nvSpPr>
        <xdr:cNvPr id="257" name="楕円 256"/>
        <xdr:cNvSpPr/>
      </xdr:nvSpPr>
      <xdr:spPr>
        <a:xfrm>
          <a:off x="1968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147610</xdr:rowOff>
    </xdr:from>
    <xdr:ext cx="599010" cy="259045"/>
    <xdr:sp macro="" textlink="">
      <xdr:nvSpPr>
        <xdr:cNvPr id="258" name="テキスト ボックス 257"/>
        <xdr:cNvSpPr txBox="1"/>
      </xdr:nvSpPr>
      <xdr:spPr>
        <a:xfrm>
          <a:off x="1719795" y="164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38601</xdr:rowOff>
    </xdr:from>
    <xdr:to>
      <xdr:col>6</xdr:col>
      <xdr:colOff>38100</xdr:colOff>
      <xdr:row>97</xdr:row>
      <xdr:rowOff>140201</xdr:rowOff>
    </xdr:to>
    <xdr:sp macro="" textlink="">
      <xdr:nvSpPr>
        <xdr:cNvPr id="259" name="楕円 258"/>
        <xdr:cNvSpPr/>
      </xdr:nvSpPr>
      <xdr:spPr>
        <a:xfrm>
          <a:off x="1079500" y="166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131328</xdr:rowOff>
    </xdr:from>
    <xdr:ext cx="599010" cy="259045"/>
    <xdr:sp macro="" textlink="">
      <xdr:nvSpPr>
        <xdr:cNvPr id="260" name="テキスト ボックス 259"/>
        <xdr:cNvSpPr txBox="1"/>
      </xdr:nvSpPr>
      <xdr:spPr>
        <a:xfrm>
          <a:off x="830795" y="167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60071</xdr:rowOff>
    </xdr:from>
    <xdr:to>
      <xdr:col>55</xdr:col>
      <xdr:colOff>0</xdr:colOff>
      <xdr:row>37</xdr:row>
      <xdr:rowOff>69469</xdr:rowOff>
    </xdr:to>
    <xdr:cxnSp macro="">
      <xdr:nvCxnSpPr>
        <xdr:cNvPr id="289" name="直線コネクタ 288"/>
        <xdr:cNvCxnSpPr/>
      </xdr:nvCxnSpPr>
      <xdr:spPr>
        <a:xfrm flipV="1">
          <a:off x="9639300" y="6403721"/>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69469</xdr:rowOff>
    </xdr:from>
    <xdr:to>
      <xdr:col>50</xdr:col>
      <xdr:colOff>114300</xdr:colOff>
      <xdr:row>37</xdr:row>
      <xdr:rowOff>74930</xdr:rowOff>
    </xdr:to>
    <xdr:cxnSp macro="">
      <xdr:nvCxnSpPr>
        <xdr:cNvPr id="292" name="直線コネクタ 291"/>
        <xdr:cNvCxnSpPr/>
      </xdr:nvCxnSpPr>
      <xdr:spPr>
        <a:xfrm flipV="1">
          <a:off x="8750300" y="641311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74930</xdr:rowOff>
    </xdr:from>
    <xdr:to>
      <xdr:col>45</xdr:col>
      <xdr:colOff>177800</xdr:colOff>
      <xdr:row>37</xdr:row>
      <xdr:rowOff>76073</xdr:rowOff>
    </xdr:to>
    <xdr:cxnSp macro="">
      <xdr:nvCxnSpPr>
        <xdr:cNvPr id="295" name="直線コネクタ 294"/>
        <xdr:cNvCxnSpPr/>
      </xdr:nvCxnSpPr>
      <xdr:spPr>
        <a:xfrm flipV="1">
          <a:off x="7861300" y="64185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76073</xdr:rowOff>
    </xdr:from>
    <xdr:to>
      <xdr:col>41</xdr:col>
      <xdr:colOff>50800</xdr:colOff>
      <xdr:row>37</xdr:row>
      <xdr:rowOff>84836</xdr:rowOff>
    </xdr:to>
    <xdr:cxnSp macro="">
      <xdr:nvCxnSpPr>
        <xdr:cNvPr id="298" name="直線コネクタ 297"/>
        <xdr:cNvCxnSpPr/>
      </xdr:nvCxnSpPr>
      <xdr:spPr>
        <a:xfrm flipV="1">
          <a:off x="6972300" y="641972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9271</xdr:rowOff>
    </xdr:from>
    <xdr:to>
      <xdr:col>55</xdr:col>
      <xdr:colOff>50800</xdr:colOff>
      <xdr:row>37</xdr:row>
      <xdr:rowOff>110871</xdr:rowOff>
    </xdr:to>
    <xdr:sp macro="" textlink="">
      <xdr:nvSpPr>
        <xdr:cNvPr id="308" name="楕円 307"/>
        <xdr:cNvSpPr/>
      </xdr:nvSpPr>
      <xdr:spPr>
        <a:xfrm>
          <a:off x="104267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32148</xdr:rowOff>
    </xdr:from>
    <xdr:ext cx="469744" cy="259045"/>
    <xdr:sp macro="" textlink="">
      <xdr:nvSpPr>
        <xdr:cNvPr id="309" name="労働費該当値テキスト"/>
        <xdr:cNvSpPr txBox="1"/>
      </xdr:nvSpPr>
      <xdr:spPr>
        <a:xfrm>
          <a:off x="10528300"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18669</xdr:rowOff>
    </xdr:from>
    <xdr:to>
      <xdr:col>50</xdr:col>
      <xdr:colOff>165100</xdr:colOff>
      <xdr:row>37</xdr:row>
      <xdr:rowOff>120269</xdr:rowOff>
    </xdr:to>
    <xdr:sp macro="" textlink="">
      <xdr:nvSpPr>
        <xdr:cNvPr id="310" name="楕円 309"/>
        <xdr:cNvSpPr/>
      </xdr:nvSpPr>
      <xdr:spPr>
        <a:xfrm>
          <a:off x="95885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136796</xdr:rowOff>
    </xdr:from>
    <xdr:ext cx="469744" cy="259045"/>
    <xdr:sp macro="" textlink="">
      <xdr:nvSpPr>
        <xdr:cNvPr id="311" name="テキスト ボックス 310"/>
        <xdr:cNvSpPr txBox="1"/>
      </xdr:nvSpPr>
      <xdr:spPr>
        <a:xfrm>
          <a:off x="9404428" y="613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24130</xdr:rowOff>
    </xdr:from>
    <xdr:to>
      <xdr:col>46</xdr:col>
      <xdr:colOff>38100</xdr:colOff>
      <xdr:row>37</xdr:row>
      <xdr:rowOff>125730</xdr:rowOff>
    </xdr:to>
    <xdr:sp macro="" textlink="">
      <xdr:nvSpPr>
        <xdr:cNvPr id="312" name="楕円 311"/>
        <xdr:cNvSpPr/>
      </xdr:nvSpPr>
      <xdr:spPr>
        <a:xfrm>
          <a:off x="8699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142257</xdr:rowOff>
    </xdr:from>
    <xdr:ext cx="469744" cy="259045"/>
    <xdr:sp macro="" textlink="">
      <xdr:nvSpPr>
        <xdr:cNvPr id="313" name="テキスト ボックス 312"/>
        <xdr:cNvSpPr txBox="1"/>
      </xdr:nvSpPr>
      <xdr:spPr>
        <a:xfrm>
          <a:off x="8515428" y="61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25273</xdr:rowOff>
    </xdr:from>
    <xdr:to>
      <xdr:col>41</xdr:col>
      <xdr:colOff>101600</xdr:colOff>
      <xdr:row>37</xdr:row>
      <xdr:rowOff>126873</xdr:rowOff>
    </xdr:to>
    <xdr:sp macro="" textlink="">
      <xdr:nvSpPr>
        <xdr:cNvPr id="314" name="楕円 313"/>
        <xdr:cNvSpPr/>
      </xdr:nvSpPr>
      <xdr:spPr>
        <a:xfrm>
          <a:off x="7810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143400</xdr:rowOff>
    </xdr:from>
    <xdr:ext cx="469744" cy="259045"/>
    <xdr:sp macro="" textlink="">
      <xdr:nvSpPr>
        <xdr:cNvPr id="315" name="テキスト ボックス 314"/>
        <xdr:cNvSpPr txBox="1"/>
      </xdr:nvSpPr>
      <xdr:spPr>
        <a:xfrm>
          <a:off x="7626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6" name="楕円 315"/>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152163</xdr:rowOff>
    </xdr:from>
    <xdr:ext cx="469744" cy="259045"/>
    <xdr:sp macro="" textlink="">
      <xdr:nvSpPr>
        <xdr:cNvPr id="317" name="テキスト ボックス 316"/>
        <xdr:cNvSpPr txBox="1"/>
      </xdr:nvSpPr>
      <xdr:spPr>
        <a:xfrm>
          <a:off x="6737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151805</xdr:rowOff>
    </xdr:from>
    <xdr:to>
      <xdr:col>55</xdr:col>
      <xdr:colOff>0</xdr:colOff>
      <xdr:row>58</xdr:row>
      <xdr:rowOff>152633</xdr:rowOff>
    </xdr:to>
    <xdr:cxnSp macro="">
      <xdr:nvCxnSpPr>
        <xdr:cNvPr id="346" name="直線コネクタ 345"/>
        <xdr:cNvCxnSpPr/>
      </xdr:nvCxnSpPr>
      <xdr:spPr>
        <a:xfrm flipV="1">
          <a:off x="9639300" y="10095905"/>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147009</xdr:rowOff>
    </xdr:from>
    <xdr:to>
      <xdr:col>50</xdr:col>
      <xdr:colOff>114300</xdr:colOff>
      <xdr:row>58</xdr:row>
      <xdr:rowOff>152633</xdr:rowOff>
    </xdr:to>
    <xdr:cxnSp macro="">
      <xdr:nvCxnSpPr>
        <xdr:cNvPr id="349" name="直線コネクタ 348"/>
        <xdr:cNvCxnSpPr/>
      </xdr:nvCxnSpPr>
      <xdr:spPr>
        <a:xfrm>
          <a:off x="8750300" y="10091109"/>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144421</xdr:rowOff>
    </xdr:from>
    <xdr:to>
      <xdr:col>45</xdr:col>
      <xdr:colOff>177800</xdr:colOff>
      <xdr:row>58</xdr:row>
      <xdr:rowOff>147009</xdr:rowOff>
    </xdr:to>
    <xdr:cxnSp macro="">
      <xdr:nvCxnSpPr>
        <xdr:cNvPr id="352" name="直線コネクタ 351"/>
        <xdr:cNvCxnSpPr/>
      </xdr:nvCxnSpPr>
      <xdr:spPr>
        <a:xfrm>
          <a:off x="7861300" y="10088521"/>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144421</xdr:rowOff>
    </xdr:from>
    <xdr:to>
      <xdr:col>41</xdr:col>
      <xdr:colOff>50800</xdr:colOff>
      <xdr:row>58</xdr:row>
      <xdr:rowOff>150508</xdr:rowOff>
    </xdr:to>
    <xdr:cxnSp macro="">
      <xdr:nvCxnSpPr>
        <xdr:cNvPr id="355" name="直線コネクタ 354"/>
        <xdr:cNvCxnSpPr/>
      </xdr:nvCxnSpPr>
      <xdr:spPr>
        <a:xfrm flipV="1">
          <a:off x="6972300" y="10088521"/>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101005</xdr:rowOff>
    </xdr:from>
    <xdr:to>
      <xdr:col>55</xdr:col>
      <xdr:colOff>50800</xdr:colOff>
      <xdr:row>59</xdr:row>
      <xdr:rowOff>31155</xdr:rowOff>
    </xdr:to>
    <xdr:sp macro="" textlink="">
      <xdr:nvSpPr>
        <xdr:cNvPr id="365" name="楕円 364"/>
        <xdr:cNvSpPr/>
      </xdr:nvSpPr>
      <xdr:spPr>
        <a:xfrm>
          <a:off x="10426700" y="100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15932</xdr:rowOff>
    </xdr:from>
    <xdr:ext cx="534377" cy="259045"/>
    <xdr:sp macro="" textlink="">
      <xdr:nvSpPr>
        <xdr:cNvPr id="366" name="農林水産業費該当値テキスト"/>
        <xdr:cNvSpPr txBox="1"/>
      </xdr:nvSpPr>
      <xdr:spPr>
        <a:xfrm>
          <a:off x="10528300" y="99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101833</xdr:rowOff>
    </xdr:from>
    <xdr:to>
      <xdr:col>50</xdr:col>
      <xdr:colOff>165100</xdr:colOff>
      <xdr:row>59</xdr:row>
      <xdr:rowOff>31983</xdr:rowOff>
    </xdr:to>
    <xdr:sp macro="" textlink="">
      <xdr:nvSpPr>
        <xdr:cNvPr id="367" name="楕円 366"/>
        <xdr:cNvSpPr/>
      </xdr:nvSpPr>
      <xdr:spPr>
        <a:xfrm>
          <a:off x="9588500" y="10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23110</xdr:rowOff>
    </xdr:from>
    <xdr:ext cx="534377" cy="259045"/>
    <xdr:sp macro="" textlink="">
      <xdr:nvSpPr>
        <xdr:cNvPr id="368" name="テキスト ボックス 367"/>
        <xdr:cNvSpPr txBox="1"/>
      </xdr:nvSpPr>
      <xdr:spPr>
        <a:xfrm>
          <a:off x="9372111" y="1013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96209</xdr:rowOff>
    </xdr:from>
    <xdr:to>
      <xdr:col>46</xdr:col>
      <xdr:colOff>38100</xdr:colOff>
      <xdr:row>59</xdr:row>
      <xdr:rowOff>26359</xdr:rowOff>
    </xdr:to>
    <xdr:sp macro="" textlink="">
      <xdr:nvSpPr>
        <xdr:cNvPr id="369" name="楕円 368"/>
        <xdr:cNvSpPr/>
      </xdr:nvSpPr>
      <xdr:spPr>
        <a:xfrm>
          <a:off x="8699500" y="100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17486</xdr:rowOff>
    </xdr:from>
    <xdr:ext cx="534377" cy="259045"/>
    <xdr:sp macro="" textlink="">
      <xdr:nvSpPr>
        <xdr:cNvPr id="370" name="テキスト ボックス 369"/>
        <xdr:cNvSpPr txBox="1"/>
      </xdr:nvSpPr>
      <xdr:spPr>
        <a:xfrm>
          <a:off x="8483111" y="10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93621</xdr:rowOff>
    </xdr:from>
    <xdr:to>
      <xdr:col>41</xdr:col>
      <xdr:colOff>101600</xdr:colOff>
      <xdr:row>59</xdr:row>
      <xdr:rowOff>23771</xdr:rowOff>
    </xdr:to>
    <xdr:sp macro="" textlink="">
      <xdr:nvSpPr>
        <xdr:cNvPr id="371" name="楕円 370"/>
        <xdr:cNvSpPr/>
      </xdr:nvSpPr>
      <xdr:spPr>
        <a:xfrm>
          <a:off x="7810500" y="100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14898</xdr:rowOff>
    </xdr:from>
    <xdr:ext cx="534377" cy="259045"/>
    <xdr:sp macro="" textlink="">
      <xdr:nvSpPr>
        <xdr:cNvPr id="372" name="テキスト ボックス 371"/>
        <xdr:cNvSpPr txBox="1"/>
      </xdr:nvSpPr>
      <xdr:spPr>
        <a:xfrm>
          <a:off x="7594111" y="101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99708</xdr:rowOff>
    </xdr:from>
    <xdr:to>
      <xdr:col>36</xdr:col>
      <xdr:colOff>165100</xdr:colOff>
      <xdr:row>59</xdr:row>
      <xdr:rowOff>29858</xdr:rowOff>
    </xdr:to>
    <xdr:sp macro="" textlink="">
      <xdr:nvSpPr>
        <xdr:cNvPr id="373" name="楕円 372"/>
        <xdr:cNvSpPr/>
      </xdr:nvSpPr>
      <xdr:spPr>
        <a:xfrm>
          <a:off x="6921500" y="100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20985</xdr:rowOff>
    </xdr:from>
    <xdr:ext cx="534377" cy="259045"/>
    <xdr:sp macro="" textlink="">
      <xdr:nvSpPr>
        <xdr:cNvPr id="374" name="テキスト ボックス 373"/>
        <xdr:cNvSpPr txBox="1"/>
      </xdr:nvSpPr>
      <xdr:spPr>
        <a:xfrm>
          <a:off x="6705111" y="101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167759</xdr:rowOff>
    </xdr:from>
    <xdr:to>
      <xdr:col>55</xdr:col>
      <xdr:colOff>0</xdr:colOff>
      <xdr:row>78</xdr:row>
      <xdr:rowOff>23749</xdr:rowOff>
    </xdr:to>
    <xdr:cxnSp macro="">
      <xdr:nvCxnSpPr>
        <xdr:cNvPr id="401" name="直線コネクタ 400"/>
        <xdr:cNvCxnSpPr/>
      </xdr:nvCxnSpPr>
      <xdr:spPr>
        <a:xfrm>
          <a:off x="9639300" y="13369409"/>
          <a:ext cx="8382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167759</xdr:rowOff>
    </xdr:from>
    <xdr:to>
      <xdr:col>50</xdr:col>
      <xdr:colOff>114300</xdr:colOff>
      <xdr:row>78</xdr:row>
      <xdr:rowOff>13173</xdr:rowOff>
    </xdr:to>
    <xdr:cxnSp macro="">
      <xdr:nvCxnSpPr>
        <xdr:cNvPr id="404" name="直線コネクタ 403"/>
        <xdr:cNvCxnSpPr/>
      </xdr:nvCxnSpPr>
      <xdr:spPr>
        <a:xfrm flipV="1">
          <a:off x="8750300" y="13369409"/>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4893</xdr:rowOff>
    </xdr:from>
    <xdr:to>
      <xdr:col>45</xdr:col>
      <xdr:colOff>177800</xdr:colOff>
      <xdr:row>78</xdr:row>
      <xdr:rowOff>13173</xdr:rowOff>
    </xdr:to>
    <xdr:cxnSp macro="">
      <xdr:nvCxnSpPr>
        <xdr:cNvPr id="407" name="直線コネクタ 406"/>
        <xdr:cNvCxnSpPr/>
      </xdr:nvCxnSpPr>
      <xdr:spPr>
        <a:xfrm>
          <a:off x="7861300" y="13377993"/>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4893</xdr:rowOff>
    </xdr:from>
    <xdr:to>
      <xdr:col>41</xdr:col>
      <xdr:colOff>50800</xdr:colOff>
      <xdr:row>78</xdr:row>
      <xdr:rowOff>52727</xdr:rowOff>
    </xdr:to>
    <xdr:cxnSp macro="">
      <xdr:nvCxnSpPr>
        <xdr:cNvPr id="410" name="直線コネクタ 409"/>
        <xdr:cNvCxnSpPr/>
      </xdr:nvCxnSpPr>
      <xdr:spPr>
        <a:xfrm flipV="1">
          <a:off x="6972300" y="13377993"/>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144399</xdr:rowOff>
    </xdr:from>
    <xdr:to>
      <xdr:col>55</xdr:col>
      <xdr:colOff>50800</xdr:colOff>
      <xdr:row>78</xdr:row>
      <xdr:rowOff>74549</xdr:rowOff>
    </xdr:to>
    <xdr:sp macro="" textlink="">
      <xdr:nvSpPr>
        <xdr:cNvPr id="420" name="楕円 419"/>
        <xdr:cNvSpPr/>
      </xdr:nvSpPr>
      <xdr:spPr>
        <a:xfrm>
          <a:off x="10426700" y="133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116959</xdr:rowOff>
    </xdr:from>
    <xdr:to>
      <xdr:col>50</xdr:col>
      <xdr:colOff>165100</xdr:colOff>
      <xdr:row>78</xdr:row>
      <xdr:rowOff>47109</xdr:rowOff>
    </xdr:to>
    <xdr:sp macro="" textlink="">
      <xdr:nvSpPr>
        <xdr:cNvPr id="422" name="楕円 421"/>
        <xdr:cNvSpPr/>
      </xdr:nvSpPr>
      <xdr:spPr>
        <a:xfrm>
          <a:off x="9588500" y="133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38236</xdr:rowOff>
    </xdr:from>
    <xdr:ext cx="534377" cy="259045"/>
    <xdr:sp macro="" textlink="">
      <xdr:nvSpPr>
        <xdr:cNvPr id="423" name="テキスト ボックス 422"/>
        <xdr:cNvSpPr txBox="1"/>
      </xdr:nvSpPr>
      <xdr:spPr>
        <a:xfrm>
          <a:off x="9372111" y="134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133823</xdr:rowOff>
    </xdr:from>
    <xdr:to>
      <xdr:col>46</xdr:col>
      <xdr:colOff>38100</xdr:colOff>
      <xdr:row>78</xdr:row>
      <xdr:rowOff>63973</xdr:rowOff>
    </xdr:to>
    <xdr:sp macro="" textlink="">
      <xdr:nvSpPr>
        <xdr:cNvPr id="424" name="楕円 423"/>
        <xdr:cNvSpPr/>
      </xdr:nvSpPr>
      <xdr:spPr>
        <a:xfrm>
          <a:off x="8699500" y="133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80500</xdr:rowOff>
    </xdr:from>
    <xdr:ext cx="534377" cy="259045"/>
    <xdr:sp macro="" textlink="">
      <xdr:nvSpPr>
        <xdr:cNvPr id="425" name="テキスト ボックス 424"/>
        <xdr:cNvSpPr txBox="1"/>
      </xdr:nvSpPr>
      <xdr:spPr>
        <a:xfrm>
          <a:off x="8483111" y="131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125543</xdr:rowOff>
    </xdr:from>
    <xdr:to>
      <xdr:col>41</xdr:col>
      <xdr:colOff>101600</xdr:colOff>
      <xdr:row>78</xdr:row>
      <xdr:rowOff>55693</xdr:rowOff>
    </xdr:to>
    <xdr:sp macro="" textlink="">
      <xdr:nvSpPr>
        <xdr:cNvPr id="426" name="楕円 425"/>
        <xdr:cNvSpPr/>
      </xdr:nvSpPr>
      <xdr:spPr>
        <a:xfrm>
          <a:off x="7810500" y="133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72220</xdr:rowOff>
    </xdr:from>
    <xdr:ext cx="534377" cy="259045"/>
    <xdr:sp macro="" textlink="">
      <xdr:nvSpPr>
        <xdr:cNvPr id="427" name="テキスト ボックス 426"/>
        <xdr:cNvSpPr txBox="1"/>
      </xdr:nvSpPr>
      <xdr:spPr>
        <a:xfrm>
          <a:off x="7594111" y="131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1927</xdr:rowOff>
    </xdr:from>
    <xdr:to>
      <xdr:col>36</xdr:col>
      <xdr:colOff>165100</xdr:colOff>
      <xdr:row>78</xdr:row>
      <xdr:rowOff>103527</xdr:rowOff>
    </xdr:to>
    <xdr:sp macro="" textlink="">
      <xdr:nvSpPr>
        <xdr:cNvPr id="428" name="楕円 427"/>
        <xdr:cNvSpPr/>
      </xdr:nvSpPr>
      <xdr:spPr>
        <a:xfrm>
          <a:off x="6921500" y="13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94654</xdr:rowOff>
    </xdr:from>
    <xdr:ext cx="534377" cy="259045"/>
    <xdr:sp macro="" textlink="">
      <xdr:nvSpPr>
        <xdr:cNvPr id="429" name="テキスト ボックス 428"/>
        <xdr:cNvSpPr txBox="1"/>
      </xdr:nvSpPr>
      <xdr:spPr>
        <a:xfrm>
          <a:off x="6705111" y="134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135683</xdr:rowOff>
    </xdr:from>
    <xdr:to>
      <xdr:col>55</xdr:col>
      <xdr:colOff>0</xdr:colOff>
      <xdr:row>96</xdr:row>
      <xdr:rowOff>4206</xdr:rowOff>
    </xdr:to>
    <xdr:cxnSp macro="">
      <xdr:nvCxnSpPr>
        <xdr:cNvPr id="456" name="直線コネクタ 455"/>
        <xdr:cNvCxnSpPr/>
      </xdr:nvCxnSpPr>
      <xdr:spPr>
        <a:xfrm>
          <a:off x="9639300" y="16423433"/>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135683</xdr:rowOff>
    </xdr:from>
    <xdr:to>
      <xdr:col>50</xdr:col>
      <xdr:colOff>114300</xdr:colOff>
      <xdr:row>96</xdr:row>
      <xdr:rowOff>36937</xdr:rowOff>
    </xdr:to>
    <xdr:cxnSp macro="">
      <xdr:nvCxnSpPr>
        <xdr:cNvPr id="459" name="直線コネクタ 458"/>
        <xdr:cNvCxnSpPr/>
      </xdr:nvCxnSpPr>
      <xdr:spPr>
        <a:xfrm flipV="1">
          <a:off x="8750300" y="16423433"/>
          <a:ext cx="889000" cy="7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36937</xdr:rowOff>
    </xdr:from>
    <xdr:to>
      <xdr:col>45</xdr:col>
      <xdr:colOff>177800</xdr:colOff>
      <xdr:row>96</xdr:row>
      <xdr:rowOff>57166</xdr:rowOff>
    </xdr:to>
    <xdr:cxnSp macro="">
      <xdr:nvCxnSpPr>
        <xdr:cNvPr id="462" name="直線コネクタ 461"/>
        <xdr:cNvCxnSpPr/>
      </xdr:nvCxnSpPr>
      <xdr:spPr>
        <a:xfrm flipV="1">
          <a:off x="7861300" y="16496137"/>
          <a:ext cx="889000" cy="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57166</xdr:rowOff>
    </xdr:from>
    <xdr:to>
      <xdr:col>41</xdr:col>
      <xdr:colOff>50800</xdr:colOff>
      <xdr:row>96</xdr:row>
      <xdr:rowOff>61199</xdr:rowOff>
    </xdr:to>
    <xdr:cxnSp macro="">
      <xdr:nvCxnSpPr>
        <xdr:cNvPr id="465" name="直線コネクタ 464"/>
        <xdr:cNvCxnSpPr/>
      </xdr:nvCxnSpPr>
      <xdr:spPr>
        <a:xfrm flipV="1">
          <a:off x="6972300" y="16516366"/>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124856</xdr:rowOff>
    </xdr:from>
    <xdr:to>
      <xdr:col>55</xdr:col>
      <xdr:colOff>50800</xdr:colOff>
      <xdr:row>96</xdr:row>
      <xdr:rowOff>55006</xdr:rowOff>
    </xdr:to>
    <xdr:sp macro="" textlink="">
      <xdr:nvSpPr>
        <xdr:cNvPr id="475" name="楕円 474"/>
        <xdr:cNvSpPr/>
      </xdr:nvSpPr>
      <xdr:spPr>
        <a:xfrm>
          <a:off x="10426700" y="16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147733</xdr:rowOff>
    </xdr:from>
    <xdr:ext cx="599010" cy="259045"/>
    <xdr:sp macro="" textlink="">
      <xdr:nvSpPr>
        <xdr:cNvPr id="476" name="土木費該当値テキスト"/>
        <xdr:cNvSpPr txBox="1"/>
      </xdr:nvSpPr>
      <xdr:spPr>
        <a:xfrm>
          <a:off x="10528300" y="1626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84883</xdr:rowOff>
    </xdr:from>
    <xdr:to>
      <xdr:col>50</xdr:col>
      <xdr:colOff>165100</xdr:colOff>
      <xdr:row>96</xdr:row>
      <xdr:rowOff>15033</xdr:rowOff>
    </xdr:to>
    <xdr:sp macro="" textlink="">
      <xdr:nvSpPr>
        <xdr:cNvPr id="477" name="楕円 476"/>
        <xdr:cNvSpPr/>
      </xdr:nvSpPr>
      <xdr:spPr>
        <a:xfrm>
          <a:off x="9588500" y="163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31560</xdr:rowOff>
    </xdr:from>
    <xdr:ext cx="599010" cy="259045"/>
    <xdr:sp macro="" textlink="">
      <xdr:nvSpPr>
        <xdr:cNvPr id="478" name="テキスト ボックス 477"/>
        <xdr:cNvSpPr txBox="1"/>
      </xdr:nvSpPr>
      <xdr:spPr>
        <a:xfrm>
          <a:off x="9339795" y="1614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157587</xdr:rowOff>
    </xdr:from>
    <xdr:to>
      <xdr:col>46</xdr:col>
      <xdr:colOff>38100</xdr:colOff>
      <xdr:row>96</xdr:row>
      <xdr:rowOff>87737</xdr:rowOff>
    </xdr:to>
    <xdr:sp macro="" textlink="">
      <xdr:nvSpPr>
        <xdr:cNvPr id="479" name="楕円 478"/>
        <xdr:cNvSpPr/>
      </xdr:nvSpPr>
      <xdr:spPr>
        <a:xfrm>
          <a:off x="8699500" y="164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104264</xdr:rowOff>
    </xdr:from>
    <xdr:ext cx="599010" cy="259045"/>
    <xdr:sp macro="" textlink="">
      <xdr:nvSpPr>
        <xdr:cNvPr id="480" name="テキスト ボックス 479"/>
        <xdr:cNvSpPr txBox="1"/>
      </xdr:nvSpPr>
      <xdr:spPr>
        <a:xfrm>
          <a:off x="8450795" y="1622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6366</xdr:rowOff>
    </xdr:from>
    <xdr:to>
      <xdr:col>41</xdr:col>
      <xdr:colOff>101600</xdr:colOff>
      <xdr:row>96</xdr:row>
      <xdr:rowOff>107966</xdr:rowOff>
    </xdr:to>
    <xdr:sp macro="" textlink="">
      <xdr:nvSpPr>
        <xdr:cNvPr id="481" name="楕円 480"/>
        <xdr:cNvSpPr/>
      </xdr:nvSpPr>
      <xdr:spPr>
        <a:xfrm>
          <a:off x="7810500" y="164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124493</xdr:rowOff>
    </xdr:from>
    <xdr:ext cx="599010" cy="259045"/>
    <xdr:sp macro="" textlink="">
      <xdr:nvSpPr>
        <xdr:cNvPr id="482" name="テキスト ボックス 481"/>
        <xdr:cNvSpPr txBox="1"/>
      </xdr:nvSpPr>
      <xdr:spPr>
        <a:xfrm>
          <a:off x="7561795" y="1624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10399</xdr:rowOff>
    </xdr:from>
    <xdr:to>
      <xdr:col>36</xdr:col>
      <xdr:colOff>165100</xdr:colOff>
      <xdr:row>96</xdr:row>
      <xdr:rowOff>111999</xdr:rowOff>
    </xdr:to>
    <xdr:sp macro="" textlink="">
      <xdr:nvSpPr>
        <xdr:cNvPr id="483" name="楕円 482"/>
        <xdr:cNvSpPr/>
      </xdr:nvSpPr>
      <xdr:spPr>
        <a:xfrm>
          <a:off x="6921500" y="164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128526</xdr:rowOff>
    </xdr:from>
    <xdr:ext cx="599010" cy="259045"/>
    <xdr:sp macro="" textlink="">
      <xdr:nvSpPr>
        <xdr:cNvPr id="484" name="テキスト ボックス 483"/>
        <xdr:cNvSpPr txBox="1"/>
      </xdr:nvSpPr>
      <xdr:spPr>
        <a:xfrm>
          <a:off x="6672795" y="1624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149126</xdr:rowOff>
    </xdr:from>
    <xdr:to>
      <xdr:col>85</xdr:col>
      <xdr:colOff>127000</xdr:colOff>
      <xdr:row>35</xdr:row>
      <xdr:rowOff>164861</xdr:rowOff>
    </xdr:to>
    <xdr:cxnSp macro="">
      <xdr:nvCxnSpPr>
        <xdr:cNvPr id="513" name="直線コネクタ 512"/>
        <xdr:cNvCxnSpPr/>
      </xdr:nvCxnSpPr>
      <xdr:spPr>
        <a:xfrm flipV="1">
          <a:off x="15481300" y="5806976"/>
          <a:ext cx="8382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164861</xdr:rowOff>
    </xdr:from>
    <xdr:to>
      <xdr:col>81</xdr:col>
      <xdr:colOff>50800</xdr:colOff>
      <xdr:row>36</xdr:row>
      <xdr:rowOff>19235</xdr:rowOff>
    </xdr:to>
    <xdr:cxnSp macro="">
      <xdr:nvCxnSpPr>
        <xdr:cNvPr id="516" name="直線コネクタ 515"/>
        <xdr:cNvCxnSpPr/>
      </xdr:nvCxnSpPr>
      <xdr:spPr>
        <a:xfrm flipV="1">
          <a:off x="14592300" y="6165611"/>
          <a:ext cx="889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8522</xdr:rowOff>
    </xdr:from>
    <xdr:to>
      <xdr:col>76</xdr:col>
      <xdr:colOff>114300</xdr:colOff>
      <xdr:row>36</xdr:row>
      <xdr:rowOff>19235</xdr:rowOff>
    </xdr:to>
    <xdr:cxnSp macro="">
      <xdr:nvCxnSpPr>
        <xdr:cNvPr id="519" name="直線コネクタ 518"/>
        <xdr:cNvCxnSpPr/>
      </xdr:nvCxnSpPr>
      <xdr:spPr>
        <a:xfrm>
          <a:off x="13703300" y="6180722"/>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132362</xdr:rowOff>
    </xdr:from>
    <xdr:to>
      <xdr:col>71</xdr:col>
      <xdr:colOff>177800</xdr:colOff>
      <xdr:row>36</xdr:row>
      <xdr:rowOff>8522</xdr:rowOff>
    </xdr:to>
    <xdr:cxnSp macro="">
      <xdr:nvCxnSpPr>
        <xdr:cNvPr id="522" name="直線コネクタ 521"/>
        <xdr:cNvCxnSpPr/>
      </xdr:nvCxnSpPr>
      <xdr:spPr>
        <a:xfrm>
          <a:off x="12814300" y="6133112"/>
          <a:ext cx="889000" cy="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98326</xdr:rowOff>
    </xdr:from>
    <xdr:to>
      <xdr:col>85</xdr:col>
      <xdr:colOff>177800</xdr:colOff>
      <xdr:row>34</xdr:row>
      <xdr:rowOff>28476</xdr:rowOff>
    </xdr:to>
    <xdr:sp macro="" textlink="">
      <xdr:nvSpPr>
        <xdr:cNvPr id="532" name="楕円 531"/>
        <xdr:cNvSpPr/>
      </xdr:nvSpPr>
      <xdr:spPr>
        <a:xfrm>
          <a:off x="16268700" y="57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121203</xdr:rowOff>
    </xdr:from>
    <xdr:ext cx="599010" cy="259045"/>
    <xdr:sp macro="" textlink="">
      <xdr:nvSpPr>
        <xdr:cNvPr id="533" name="消防費該当値テキスト"/>
        <xdr:cNvSpPr txBox="1"/>
      </xdr:nvSpPr>
      <xdr:spPr>
        <a:xfrm>
          <a:off x="16370300" y="560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114061</xdr:rowOff>
    </xdr:from>
    <xdr:to>
      <xdr:col>81</xdr:col>
      <xdr:colOff>101600</xdr:colOff>
      <xdr:row>36</xdr:row>
      <xdr:rowOff>44211</xdr:rowOff>
    </xdr:to>
    <xdr:sp macro="" textlink="">
      <xdr:nvSpPr>
        <xdr:cNvPr id="534" name="楕円 533"/>
        <xdr:cNvSpPr/>
      </xdr:nvSpPr>
      <xdr:spPr>
        <a:xfrm>
          <a:off x="15430500" y="61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60738</xdr:rowOff>
    </xdr:from>
    <xdr:ext cx="534377" cy="259045"/>
    <xdr:sp macro="" textlink="">
      <xdr:nvSpPr>
        <xdr:cNvPr id="535" name="テキスト ボックス 534"/>
        <xdr:cNvSpPr txBox="1"/>
      </xdr:nvSpPr>
      <xdr:spPr>
        <a:xfrm>
          <a:off x="15214111" y="58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139885</xdr:rowOff>
    </xdr:from>
    <xdr:to>
      <xdr:col>76</xdr:col>
      <xdr:colOff>165100</xdr:colOff>
      <xdr:row>36</xdr:row>
      <xdr:rowOff>70035</xdr:rowOff>
    </xdr:to>
    <xdr:sp macro="" textlink="">
      <xdr:nvSpPr>
        <xdr:cNvPr id="536" name="楕円 535"/>
        <xdr:cNvSpPr/>
      </xdr:nvSpPr>
      <xdr:spPr>
        <a:xfrm>
          <a:off x="14541500" y="61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86562</xdr:rowOff>
    </xdr:from>
    <xdr:ext cx="534377" cy="259045"/>
    <xdr:sp macro="" textlink="">
      <xdr:nvSpPr>
        <xdr:cNvPr id="537" name="テキスト ボックス 536"/>
        <xdr:cNvSpPr txBox="1"/>
      </xdr:nvSpPr>
      <xdr:spPr>
        <a:xfrm>
          <a:off x="14325111" y="59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129172</xdr:rowOff>
    </xdr:from>
    <xdr:to>
      <xdr:col>72</xdr:col>
      <xdr:colOff>38100</xdr:colOff>
      <xdr:row>36</xdr:row>
      <xdr:rowOff>59322</xdr:rowOff>
    </xdr:to>
    <xdr:sp macro="" textlink="">
      <xdr:nvSpPr>
        <xdr:cNvPr id="538" name="楕円 537"/>
        <xdr:cNvSpPr/>
      </xdr:nvSpPr>
      <xdr:spPr>
        <a:xfrm>
          <a:off x="13652500" y="61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75849</xdr:rowOff>
    </xdr:from>
    <xdr:ext cx="534377" cy="259045"/>
    <xdr:sp macro="" textlink="">
      <xdr:nvSpPr>
        <xdr:cNvPr id="539" name="テキスト ボックス 538"/>
        <xdr:cNvSpPr txBox="1"/>
      </xdr:nvSpPr>
      <xdr:spPr>
        <a:xfrm>
          <a:off x="13436111" y="59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81562</xdr:rowOff>
    </xdr:from>
    <xdr:to>
      <xdr:col>67</xdr:col>
      <xdr:colOff>101600</xdr:colOff>
      <xdr:row>36</xdr:row>
      <xdr:rowOff>11712</xdr:rowOff>
    </xdr:to>
    <xdr:sp macro="" textlink="">
      <xdr:nvSpPr>
        <xdr:cNvPr id="540" name="楕円 539"/>
        <xdr:cNvSpPr/>
      </xdr:nvSpPr>
      <xdr:spPr>
        <a:xfrm>
          <a:off x="12763500" y="6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28239</xdr:rowOff>
    </xdr:from>
    <xdr:ext cx="534377" cy="259045"/>
    <xdr:sp macro="" textlink="">
      <xdr:nvSpPr>
        <xdr:cNvPr id="541" name="テキスト ボックス 540"/>
        <xdr:cNvSpPr txBox="1"/>
      </xdr:nvSpPr>
      <xdr:spPr>
        <a:xfrm>
          <a:off x="12547111" y="5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5622</xdr:rowOff>
    </xdr:from>
    <xdr:to>
      <xdr:col>85</xdr:col>
      <xdr:colOff>127000</xdr:colOff>
      <xdr:row>58</xdr:row>
      <xdr:rowOff>16717</xdr:rowOff>
    </xdr:to>
    <xdr:cxnSp macro="">
      <xdr:nvCxnSpPr>
        <xdr:cNvPr id="570" name="直線コネクタ 569"/>
        <xdr:cNvCxnSpPr/>
      </xdr:nvCxnSpPr>
      <xdr:spPr>
        <a:xfrm flipV="1">
          <a:off x="15481300" y="9949722"/>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16717</xdr:rowOff>
    </xdr:from>
    <xdr:to>
      <xdr:col>81</xdr:col>
      <xdr:colOff>50800</xdr:colOff>
      <xdr:row>58</xdr:row>
      <xdr:rowOff>53682</xdr:rowOff>
    </xdr:to>
    <xdr:cxnSp macro="">
      <xdr:nvCxnSpPr>
        <xdr:cNvPr id="573" name="直線コネクタ 572"/>
        <xdr:cNvCxnSpPr/>
      </xdr:nvCxnSpPr>
      <xdr:spPr>
        <a:xfrm flipV="1">
          <a:off x="14592300" y="9960817"/>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53682</xdr:rowOff>
    </xdr:from>
    <xdr:to>
      <xdr:col>76</xdr:col>
      <xdr:colOff>114300</xdr:colOff>
      <xdr:row>58</xdr:row>
      <xdr:rowOff>54320</xdr:rowOff>
    </xdr:to>
    <xdr:cxnSp macro="">
      <xdr:nvCxnSpPr>
        <xdr:cNvPr id="576" name="直線コネクタ 575"/>
        <xdr:cNvCxnSpPr/>
      </xdr:nvCxnSpPr>
      <xdr:spPr>
        <a:xfrm flipV="1">
          <a:off x="13703300" y="9997782"/>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54320</xdr:rowOff>
    </xdr:from>
    <xdr:to>
      <xdr:col>71</xdr:col>
      <xdr:colOff>177800</xdr:colOff>
      <xdr:row>58</xdr:row>
      <xdr:rowOff>58930</xdr:rowOff>
    </xdr:to>
    <xdr:cxnSp macro="">
      <xdr:nvCxnSpPr>
        <xdr:cNvPr id="579" name="直線コネクタ 578"/>
        <xdr:cNvCxnSpPr/>
      </xdr:nvCxnSpPr>
      <xdr:spPr>
        <a:xfrm flipV="1">
          <a:off x="12814300" y="999842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126272</xdr:rowOff>
    </xdr:from>
    <xdr:to>
      <xdr:col>85</xdr:col>
      <xdr:colOff>177800</xdr:colOff>
      <xdr:row>58</xdr:row>
      <xdr:rowOff>56422</xdr:rowOff>
    </xdr:to>
    <xdr:sp macro="" textlink="">
      <xdr:nvSpPr>
        <xdr:cNvPr id="589" name="楕円 588"/>
        <xdr:cNvSpPr/>
      </xdr:nvSpPr>
      <xdr:spPr>
        <a:xfrm>
          <a:off x="16268700" y="98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104699</xdr:rowOff>
    </xdr:from>
    <xdr:ext cx="599010" cy="259045"/>
    <xdr:sp macro="" textlink="">
      <xdr:nvSpPr>
        <xdr:cNvPr id="590" name="教育費該当値テキスト"/>
        <xdr:cNvSpPr txBox="1"/>
      </xdr:nvSpPr>
      <xdr:spPr>
        <a:xfrm>
          <a:off x="16370300" y="987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137367</xdr:rowOff>
    </xdr:from>
    <xdr:to>
      <xdr:col>81</xdr:col>
      <xdr:colOff>101600</xdr:colOff>
      <xdr:row>58</xdr:row>
      <xdr:rowOff>67517</xdr:rowOff>
    </xdr:to>
    <xdr:sp macro="" textlink="">
      <xdr:nvSpPr>
        <xdr:cNvPr id="591" name="楕円 590"/>
        <xdr:cNvSpPr/>
      </xdr:nvSpPr>
      <xdr:spPr>
        <a:xfrm>
          <a:off x="15430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58644</xdr:rowOff>
    </xdr:from>
    <xdr:ext cx="599010" cy="259045"/>
    <xdr:sp macro="" textlink="">
      <xdr:nvSpPr>
        <xdr:cNvPr id="592" name="テキスト ボックス 591"/>
        <xdr:cNvSpPr txBox="1"/>
      </xdr:nvSpPr>
      <xdr:spPr>
        <a:xfrm>
          <a:off x="15181795" y="1000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2882</xdr:rowOff>
    </xdr:from>
    <xdr:to>
      <xdr:col>76</xdr:col>
      <xdr:colOff>165100</xdr:colOff>
      <xdr:row>58</xdr:row>
      <xdr:rowOff>104482</xdr:rowOff>
    </xdr:to>
    <xdr:sp macro="" textlink="">
      <xdr:nvSpPr>
        <xdr:cNvPr id="593" name="楕円 592"/>
        <xdr:cNvSpPr/>
      </xdr:nvSpPr>
      <xdr:spPr>
        <a:xfrm>
          <a:off x="14541500" y="99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95609</xdr:rowOff>
    </xdr:from>
    <xdr:ext cx="534377" cy="259045"/>
    <xdr:sp macro="" textlink="">
      <xdr:nvSpPr>
        <xdr:cNvPr id="594" name="テキスト ボックス 593"/>
        <xdr:cNvSpPr txBox="1"/>
      </xdr:nvSpPr>
      <xdr:spPr>
        <a:xfrm>
          <a:off x="14325111" y="100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3520</xdr:rowOff>
    </xdr:from>
    <xdr:to>
      <xdr:col>72</xdr:col>
      <xdr:colOff>38100</xdr:colOff>
      <xdr:row>58</xdr:row>
      <xdr:rowOff>105120</xdr:rowOff>
    </xdr:to>
    <xdr:sp macro="" textlink="">
      <xdr:nvSpPr>
        <xdr:cNvPr id="595" name="楕円 594"/>
        <xdr:cNvSpPr/>
      </xdr:nvSpPr>
      <xdr:spPr>
        <a:xfrm>
          <a:off x="13652500" y="99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96247</xdr:rowOff>
    </xdr:from>
    <xdr:ext cx="534377" cy="259045"/>
    <xdr:sp macro="" textlink="">
      <xdr:nvSpPr>
        <xdr:cNvPr id="596" name="テキスト ボックス 595"/>
        <xdr:cNvSpPr txBox="1"/>
      </xdr:nvSpPr>
      <xdr:spPr>
        <a:xfrm>
          <a:off x="13436111" y="100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8130</xdr:rowOff>
    </xdr:from>
    <xdr:to>
      <xdr:col>67</xdr:col>
      <xdr:colOff>101600</xdr:colOff>
      <xdr:row>58</xdr:row>
      <xdr:rowOff>109730</xdr:rowOff>
    </xdr:to>
    <xdr:sp macro="" textlink="">
      <xdr:nvSpPr>
        <xdr:cNvPr id="597" name="楕円 596"/>
        <xdr:cNvSpPr/>
      </xdr:nvSpPr>
      <xdr:spPr>
        <a:xfrm>
          <a:off x="12763500" y="99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100857</xdr:rowOff>
    </xdr:from>
    <xdr:ext cx="534377" cy="259045"/>
    <xdr:sp macro="" textlink="">
      <xdr:nvSpPr>
        <xdr:cNvPr id="598" name="テキスト ボックス 597"/>
        <xdr:cNvSpPr txBox="1"/>
      </xdr:nvSpPr>
      <xdr:spPr>
        <a:xfrm>
          <a:off x="12547111" y="100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139604</xdr:rowOff>
    </xdr:from>
    <xdr:to>
      <xdr:col>81</xdr:col>
      <xdr:colOff>50800</xdr:colOff>
      <xdr:row>78</xdr:row>
      <xdr:rowOff>139700</xdr:rowOff>
    </xdr:to>
    <xdr:cxnSp macro="">
      <xdr:nvCxnSpPr>
        <xdr:cNvPr id="628" name="直線コネクタ 627"/>
        <xdr:cNvCxnSpPr/>
      </xdr:nvCxnSpPr>
      <xdr:spPr>
        <a:xfrm>
          <a:off x="14592300" y="1351270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136399</xdr:rowOff>
    </xdr:from>
    <xdr:to>
      <xdr:col>76</xdr:col>
      <xdr:colOff>114300</xdr:colOff>
      <xdr:row>78</xdr:row>
      <xdr:rowOff>139604</xdr:rowOff>
    </xdr:to>
    <xdr:cxnSp macro="">
      <xdr:nvCxnSpPr>
        <xdr:cNvPr id="631" name="直線コネクタ 630"/>
        <xdr:cNvCxnSpPr/>
      </xdr:nvCxnSpPr>
      <xdr:spPr>
        <a:xfrm>
          <a:off x="13703300" y="13509499"/>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136399</xdr:rowOff>
    </xdr:from>
    <xdr:to>
      <xdr:col>71</xdr:col>
      <xdr:colOff>177800</xdr:colOff>
      <xdr:row>78</xdr:row>
      <xdr:rowOff>139700</xdr:rowOff>
    </xdr:to>
    <xdr:cxnSp macro="">
      <xdr:nvCxnSpPr>
        <xdr:cNvPr id="634" name="直線コネクタ 633"/>
        <xdr:cNvCxnSpPr/>
      </xdr:nvCxnSpPr>
      <xdr:spPr>
        <a:xfrm flipV="1">
          <a:off x="12814300" y="13509499"/>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88804</xdr:rowOff>
    </xdr:from>
    <xdr:to>
      <xdr:col>76</xdr:col>
      <xdr:colOff>165100</xdr:colOff>
      <xdr:row>79</xdr:row>
      <xdr:rowOff>18954</xdr:rowOff>
    </xdr:to>
    <xdr:sp macro="" textlink="">
      <xdr:nvSpPr>
        <xdr:cNvPr id="648" name="楕円 647"/>
        <xdr:cNvSpPr/>
      </xdr:nvSpPr>
      <xdr:spPr>
        <a:xfrm>
          <a:off x="14541500" y="134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10081</xdr:rowOff>
    </xdr:from>
    <xdr:ext cx="313932" cy="259045"/>
    <xdr:sp macro="" textlink="">
      <xdr:nvSpPr>
        <xdr:cNvPr id="649" name="テキスト ボックス 648"/>
        <xdr:cNvSpPr txBox="1"/>
      </xdr:nvSpPr>
      <xdr:spPr>
        <a:xfrm>
          <a:off x="14435333" y="13554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85599</xdr:rowOff>
    </xdr:from>
    <xdr:to>
      <xdr:col>72</xdr:col>
      <xdr:colOff>38100</xdr:colOff>
      <xdr:row>79</xdr:row>
      <xdr:rowOff>15749</xdr:rowOff>
    </xdr:to>
    <xdr:sp macro="" textlink="">
      <xdr:nvSpPr>
        <xdr:cNvPr id="650" name="楕円 649"/>
        <xdr:cNvSpPr/>
      </xdr:nvSpPr>
      <xdr:spPr>
        <a:xfrm>
          <a:off x="13652500" y="13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6876</xdr:rowOff>
    </xdr:from>
    <xdr:ext cx="469744" cy="259045"/>
    <xdr:sp macro="" textlink="">
      <xdr:nvSpPr>
        <xdr:cNvPr id="651" name="テキスト ボックス 650"/>
        <xdr:cNvSpPr txBox="1"/>
      </xdr:nvSpPr>
      <xdr:spPr>
        <a:xfrm>
          <a:off x="13468428" y="1355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139731</xdr:rowOff>
    </xdr:from>
    <xdr:to>
      <xdr:col>85</xdr:col>
      <xdr:colOff>127000</xdr:colOff>
      <xdr:row>96</xdr:row>
      <xdr:rowOff>157293</xdr:rowOff>
    </xdr:to>
    <xdr:cxnSp macro="">
      <xdr:nvCxnSpPr>
        <xdr:cNvPr id="682" name="直線コネクタ 681"/>
        <xdr:cNvCxnSpPr/>
      </xdr:nvCxnSpPr>
      <xdr:spPr>
        <a:xfrm flipV="1">
          <a:off x="15481300" y="16598931"/>
          <a:ext cx="8382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156705</xdr:rowOff>
    </xdr:from>
    <xdr:to>
      <xdr:col>81</xdr:col>
      <xdr:colOff>50800</xdr:colOff>
      <xdr:row>96</xdr:row>
      <xdr:rowOff>157293</xdr:rowOff>
    </xdr:to>
    <xdr:cxnSp macro="">
      <xdr:nvCxnSpPr>
        <xdr:cNvPr id="685" name="直線コネクタ 684"/>
        <xdr:cNvCxnSpPr/>
      </xdr:nvCxnSpPr>
      <xdr:spPr>
        <a:xfrm>
          <a:off x="14592300" y="16615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156705</xdr:rowOff>
    </xdr:from>
    <xdr:to>
      <xdr:col>76</xdr:col>
      <xdr:colOff>114300</xdr:colOff>
      <xdr:row>97</xdr:row>
      <xdr:rowOff>26091</xdr:rowOff>
    </xdr:to>
    <xdr:cxnSp macro="">
      <xdr:nvCxnSpPr>
        <xdr:cNvPr id="688" name="直線コネクタ 687"/>
        <xdr:cNvCxnSpPr/>
      </xdr:nvCxnSpPr>
      <xdr:spPr>
        <a:xfrm flipV="1">
          <a:off x="13703300" y="16615905"/>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23981</xdr:rowOff>
    </xdr:from>
    <xdr:to>
      <xdr:col>71</xdr:col>
      <xdr:colOff>177800</xdr:colOff>
      <xdr:row>97</xdr:row>
      <xdr:rowOff>26091</xdr:rowOff>
    </xdr:to>
    <xdr:cxnSp macro="">
      <xdr:nvCxnSpPr>
        <xdr:cNvPr id="691" name="直線コネクタ 690"/>
        <xdr:cNvCxnSpPr/>
      </xdr:nvCxnSpPr>
      <xdr:spPr>
        <a:xfrm>
          <a:off x="12814300" y="16654631"/>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88931</xdr:rowOff>
    </xdr:from>
    <xdr:to>
      <xdr:col>85</xdr:col>
      <xdr:colOff>177800</xdr:colOff>
      <xdr:row>97</xdr:row>
      <xdr:rowOff>19081</xdr:rowOff>
    </xdr:to>
    <xdr:sp macro="" textlink="">
      <xdr:nvSpPr>
        <xdr:cNvPr id="701" name="楕円 700"/>
        <xdr:cNvSpPr/>
      </xdr:nvSpPr>
      <xdr:spPr>
        <a:xfrm>
          <a:off x="16268700" y="16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111808</xdr:rowOff>
    </xdr:from>
    <xdr:ext cx="599010" cy="259045"/>
    <xdr:sp macro="" textlink="">
      <xdr:nvSpPr>
        <xdr:cNvPr id="702" name="公債費該当値テキスト"/>
        <xdr:cNvSpPr txBox="1"/>
      </xdr:nvSpPr>
      <xdr:spPr>
        <a:xfrm>
          <a:off x="16370300" y="163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106493</xdr:rowOff>
    </xdr:from>
    <xdr:to>
      <xdr:col>81</xdr:col>
      <xdr:colOff>101600</xdr:colOff>
      <xdr:row>97</xdr:row>
      <xdr:rowOff>36643</xdr:rowOff>
    </xdr:to>
    <xdr:sp macro="" textlink="">
      <xdr:nvSpPr>
        <xdr:cNvPr id="703" name="楕円 702"/>
        <xdr:cNvSpPr/>
      </xdr:nvSpPr>
      <xdr:spPr>
        <a:xfrm>
          <a:off x="15430500" y="165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53170</xdr:rowOff>
    </xdr:from>
    <xdr:ext cx="599010" cy="259045"/>
    <xdr:sp macro="" textlink="">
      <xdr:nvSpPr>
        <xdr:cNvPr id="704" name="テキスト ボックス 703"/>
        <xdr:cNvSpPr txBox="1"/>
      </xdr:nvSpPr>
      <xdr:spPr>
        <a:xfrm>
          <a:off x="15181795" y="163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105905</xdr:rowOff>
    </xdr:from>
    <xdr:to>
      <xdr:col>76</xdr:col>
      <xdr:colOff>165100</xdr:colOff>
      <xdr:row>97</xdr:row>
      <xdr:rowOff>36055</xdr:rowOff>
    </xdr:to>
    <xdr:sp macro="" textlink="">
      <xdr:nvSpPr>
        <xdr:cNvPr id="705" name="楕円 704"/>
        <xdr:cNvSpPr/>
      </xdr:nvSpPr>
      <xdr:spPr>
        <a:xfrm>
          <a:off x="14541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52582</xdr:rowOff>
    </xdr:from>
    <xdr:ext cx="599010" cy="259045"/>
    <xdr:sp macro="" textlink="">
      <xdr:nvSpPr>
        <xdr:cNvPr id="706" name="テキスト ボックス 705"/>
        <xdr:cNvSpPr txBox="1"/>
      </xdr:nvSpPr>
      <xdr:spPr>
        <a:xfrm>
          <a:off x="14292795" y="163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146741</xdr:rowOff>
    </xdr:from>
    <xdr:to>
      <xdr:col>72</xdr:col>
      <xdr:colOff>38100</xdr:colOff>
      <xdr:row>97</xdr:row>
      <xdr:rowOff>76891</xdr:rowOff>
    </xdr:to>
    <xdr:sp macro="" textlink="">
      <xdr:nvSpPr>
        <xdr:cNvPr id="707" name="楕円 706"/>
        <xdr:cNvSpPr/>
      </xdr:nvSpPr>
      <xdr:spPr>
        <a:xfrm>
          <a:off x="13652500" y="166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93418</xdr:rowOff>
    </xdr:from>
    <xdr:ext cx="599010" cy="259045"/>
    <xdr:sp macro="" textlink="">
      <xdr:nvSpPr>
        <xdr:cNvPr id="708" name="テキスト ボックス 707"/>
        <xdr:cNvSpPr txBox="1"/>
      </xdr:nvSpPr>
      <xdr:spPr>
        <a:xfrm>
          <a:off x="13403795" y="1638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144631</xdr:rowOff>
    </xdr:from>
    <xdr:to>
      <xdr:col>67</xdr:col>
      <xdr:colOff>101600</xdr:colOff>
      <xdr:row>97</xdr:row>
      <xdr:rowOff>74781</xdr:rowOff>
    </xdr:to>
    <xdr:sp macro="" textlink="">
      <xdr:nvSpPr>
        <xdr:cNvPr id="709" name="楕円 708"/>
        <xdr:cNvSpPr/>
      </xdr:nvSpPr>
      <xdr:spPr>
        <a:xfrm>
          <a:off x="12763500" y="166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91308</xdr:rowOff>
    </xdr:from>
    <xdr:ext cx="599010" cy="259045"/>
    <xdr:sp macro="" textlink="">
      <xdr:nvSpPr>
        <xdr:cNvPr id="710" name="テキスト ボックス 709"/>
        <xdr:cNvSpPr txBox="1"/>
      </xdr:nvSpPr>
      <xdr:spPr>
        <a:xfrm>
          <a:off x="12514795" y="1637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増加項目については、最も大きく変化した項目は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47,065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増加要因は水槽付消防ポンプ自動車の更新をしたためである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。次いで大きく増額しているのは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30,698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千円で、要因としては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住民税非課税世帯等臨時特別支援交付金の交付によるためである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減少項目では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24,040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が最大で、要因としてはの特別定額給付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金の給付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が完了したことによる減となっている。次いで大きく減額しているのは普通建設事業費の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17,486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千円が最大で、要因としてはの相川橋補修事業が完了したことによる減となっている。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昨年度と比較し歳出は全体的に増加傾向となっていることから、適正な財政運営を図り、歳出抑制に努める。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歳入歳出差引額が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千円のプラスとなり、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千円積立てており、実質収支額は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の増、実質単年度収支も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歳出の抑制を図り基金の取り崩しを抑え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地方交付税や国庫補助金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特別会計については国民健康保険や後期高齢者医療は一部事務組合に移行しているため、実質収支の変動は少ないが、特別会計を全般的に見るとほぼ横這いに推移している。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過年度借入額の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償還開始額よりも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償還終了額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ヵ年の間に減債基金への積立はない。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計画的な地方債借入により残高の減少を図る。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適債性の無い事業に対し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基金を繰入して実施しているため、基金全体としては年々減少傾向を辿ってい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年度については、地方交付税や国庫補助金等の増加に伴い、基金全体の増加が図られた。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今後は歳出の抑制を図り基金の取崩しを抑えて、計画的な財政運営を行っていく。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旧国鉄胆振線代替バス運行や高校通学費助成、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地域づくり活動の促進や公共施設の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、教育環境の拡充</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、老人福祉施設や医療機関の支援に対し活用。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毎年経常的に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胆振線代替バス運行費助成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教育環境の拡充、また、臨時的に行う地域づくり活動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に係る費用に対し取崩して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年度に関しては減少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今後は歳出の抑制を図り基金の取崩しを抑え、計画的な財政運営を行っていく。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各種システムに係る保守料等のランニングコストが嵩んでいることや、施設等の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維持管理に係る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委託料の上昇、また、職員の年齢構成の変化により基金の取崩しが多くなっている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年度に引き続き、地方交付税の増加や国庫支出金の増加により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歳出の抑制を図り基金の取り崩しを抑え、計画的な財政運営を行っていく。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過疎対策事業債等の定期的な償還により、年々取崩していることから減少傾向となっている。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年度については、臨時財政対策債償還基金費が交付されたことにより、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今後は歳出の抑制を図り基金の取崩しを抑え、計画的な財政運営を行っていく。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類似団体内順位と比べて同程度の償却率となっている。近年の事業としては、保育所や消防庁舎の新規建設や、交付金事業による公営住宅の改修などを行っている。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各施設の老朽状況等を鑑みて今後も適切な施設管理を行っていく。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3" name="楕円 82"/>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4" name="有形固定資産減価償却率該当値テキスト"/>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5" name="楕円 84"/>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18233</xdr:rowOff>
    </xdr:to>
    <xdr:cxnSp macro="">
      <xdr:nvCxnSpPr>
        <xdr:cNvPr id="86" name="直線コネクタ 85"/>
        <xdr:cNvCxnSpPr/>
      </xdr:nvCxnSpPr>
      <xdr:spPr>
        <a:xfrm>
          <a:off x="4051300" y="6220642"/>
          <a:ext cx="711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7" name="楕円 86"/>
        <xdr:cNvSpPr/>
      </xdr:nvSpPr>
      <xdr:spPr>
        <a:xfrm>
          <a:off x="323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106408</xdr:rowOff>
    </xdr:from>
    <xdr:to>
      <xdr:col>19</xdr:col>
      <xdr:colOff>136525</xdr:colOff>
      <xdr:row>31</xdr:row>
      <xdr:rowOff>134167</xdr:rowOff>
    </xdr:to>
    <xdr:cxnSp macro="">
      <xdr:nvCxnSpPr>
        <xdr:cNvPr id="88" name="直線コネクタ 87"/>
        <xdr:cNvCxnSpPr/>
      </xdr:nvCxnSpPr>
      <xdr:spPr>
        <a:xfrm>
          <a:off x="3289300" y="619288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89" name="楕円 88"/>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106408</xdr:rowOff>
    </xdr:to>
    <xdr:cxnSp macro="">
      <xdr:nvCxnSpPr>
        <xdr:cNvPr id="90" name="直線コネクタ 89"/>
        <xdr:cNvCxnSpPr/>
      </xdr:nvCxnSpPr>
      <xdr:spPr>
        <a:xfrm>
          <a:off x="2527300" y="614353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1" name="楕円 90"/>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57059</xdr:rowOff>
    </xdr:to>
    <xdr:cxnSp macro="">
      <xdr:nvCxnSpPr>
        <xdr:cNvPr id="92" name="直線コネクタ 91"/>
        <xdr:cNvCxnSpPr/>
      </xdr:nvCxnSpPr>
      <xdr:spPr>
        <a:xfrm>
          <a:off x="1765300" y="608801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4"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5" name="n_3aveValue有形固定資産減価償却率"/>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6" name="n_4aveValue有形固定資産減価償却率"/>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30044</xdr:rowOff>
    </xdr:from>
    <xdr:ext cx="405111" cy="259045"/>
    <xdr:sp macro="" textlink="">
      <xdr:nvSpPr>
        <xdr:cNvPr id="97" name="n_1main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8" name="n_2main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99" name="n_3mainValue有形固定資産減価償却率"/>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0" name="n_4main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類似団体内順位と比べて高い数値となっているが、近年の保育所や消防庁舎の新規建設や、交付金事業による公営住宅の改修などが要因となっている。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158612</xdr:rowOff>
    </xdr:from>
    <xdr:to>
      <xdr:col>76</xdr:col>
      <xdr:colOff>73025</xdr:colOff>
      <xdr:row>31</xdr:row>
      <xdr:rowOff>88762</xdr:rowOff>
    </xdr:to>
    <xdr:sp macro="" textlink="">
      <xdr:nvSpPr>
        <xdr:cNvPr id="145" name="楕円 144"/>
        <xdr:cNvSpPr/>
      </xdr:nvSpPr>
      <xdr:spPr>
        <a:xfrm>
          <a:off x="14744700" y="60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137039</xdr:rowOff>
    </xdr:from>
    <xdr:ext cx="469744" cy="259045"/>
    <xdr:sp macro="" textlink="">
      <xdr:nvSpPr>
        <xdr:cNvPr id="146" name="債務償還比率該当値テキスト"/>
        <xdr:cNvSpPr txBox="1"/>
      </xdr:nvSpPr>
      <xdr:spPr>
        <a:xfrm>
          <a:off x="14846300" y="605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156824</xdr:rowOff>
    </xdr:from>
    <xdr:to>
      <xdr:col>72</xdr:col>
      <xdr:colOff>123825</xdr:colOff>
      <xdr:row>32</xdr:row>
      <xdr:rowOff>86974</xdr:rowOff>
    </xdr:to>
    <xdr:sp macro="" textlink="">
      <xdr:nvSpPr>
        <xdr:cNvPr id="147" name="楕円 146"/>
        <xdr:cNvSpPr/>
      </xdr:nvSpPr>
      <xdr:spPr>
        <a:xfrm>
          <a:off x="14033500" y="62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37962</xdr:rowOff>
    </xdr:from>
    <xdr:to>
      <xdr:col>76</xdr:col>
      <xdr:colOff>22225</xdr:colOff>
      <xdr:row>32</xdr:row>
      <xdr:rowOff>36174</xdr:rowOff>
    </xdr:to>
    <xdr:cxnSp macro="">
      <xdr:nvCxnSpPr>
        <xdr:cNvPr id="148" name="直線コネクタ 147"/>
        <xdr:cNvCxnSpPr/>
      </xdr:nvCxnSpPr>
      <xdr:spPr>
        <a:xfrm flipV="1">
          <a:off x="14084300" y="6124437"/>
          <a:ext cx="711200" cy="16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167810</xdr:rowOff>
    </xdr:from>
    <xdr:to>
      <xdr:col>68</xdr:col>
      <xdr:colOff>123825</xdr:colOff>
      <xdr:row>33</xdr:row>
      <xdr:rowOff>97960</xdr:rowOff>
    </xdr:to>
    <xdr:sp macro="" textlink="">
      <xdr:nvSpPr>
        <xdr:cNvPr id="149" name="楕円 148"/>
        <xdr:cNvSpPr/>
      </xdr:nvSpPr>
      <xdr:spPr>
        <a:xfrm>
          <a:off x="13271500" y="64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36174</xdr:rowOff>
    </xdr:from>
    <xdr:to>
      <xdr:col>72</xdr:col>
      <xdr:colOff>73025</xdr:colOff>
      <xdr:row>33</xdr:row>
      <xdr:rowOff>47160</xdr:rowOff>
    </xdr:to>
    <xdr:cxnSp macro="">
      <xdr:nvCxnSpPr>
        <xdr:cNvPr id="150" name="直線コネクタ 149"/>
        <xdr:cNvCxnSpPr/>
      </xdr:nvCxnSpPr>
      <xdr:spPr>
        <a:xfrm flipV="1">
          <a:off x="13322300" y="6294099"/>
          <a:ext cx="762000" cy="1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87217</xdr:rowOff>
    </xdr:from>
    <xdr:to>
      <xdr:col>64</xdr:col>
      <xdr:colOff>123825</xdr:colOff>
      <xdr:row>34</xdr:row>
      <xdr:rowOff>17367</xdr:rowOff>
    </xdr:to>
    <xdr:sp macro="" textlink="">
      <xdr:nvSpPr>
        <xdr:cNvPr id="151" name="楕円 150"/>
        <xdr:cNvSpPr/>
      </xdr:nvSpPr>
      <xdr:spPr>
        <a:xfrm>
          <a:off x="12509500" y="65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47160</xdr:rowOff>
    </xdr:from>
    <xdr:to>
      <xdr:col>68</xdr:col>
      <xdr:colOff>73025</xdr:colOff>
      <xdr:row>33</xdr:row>
      <xdr:rowOff>138017</xdr:rowOff>
    </xdr:to>
    <xdr:cxnSp macro="">
      <xdr:nvCxnSpPr>
        <xdr:cNvPr id="152" name="直線コネクタ 151"/>
        <xdr:cNvCxnSpPr/>
      </xdr:nvCxnSpPr>
      <xdr:spPr>
        <a:xfrm flipV="1">
          <a:off x="12560300" y="6476535"/>
          <a:ext cx="762000" cy="9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60230</xdr:rowOff>
    </xdr:from>
    <xdr:to>
      <xdr:col>60</xdr:col>
      <xdr:colOff>123825</xdr:colOff>
      <xdr:row>33</xdr:row>
      <xdr:rowOff>161830</xdr:rowOff>
    </xdr:to>
    <xdr:sp macro="" textlink="">
      <xdr:nvSpPr>
        <xdr:cNvPr id="153" name="楕円 152"/>
        <xdr:cNvSpPr/>
      </xdr:nvSpPr>
      <xdr:spPr>
        <a:xfrm>
          <a:off x="11747500" y="64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111030</xdr:rowOff>
    </xdr:from>
    <xdr:to>
      <xdr:col>64</xdr:col>
      <xdr:colOff>73025</xdr:colOff>
      <xdr:row>33</xdr:row>
      <xdr:rowOff>138017</xdr:rowOff>
    </xdr:to>
    <xdr:cxnSp macro="">
      <xdr:nvCxnSpPr>
        <xdr:cNvPr id="154" name="直線コネクタ 153"/>
        <xdr:cNvCxnSpPr/>
      </xdr:nvCxnSpPr>
      <xdr:spPr>
        <a:xfrm>
          <a:off x="11798300" y="654040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78101</xdr:rowOff>
    </xdr:from>
    <xdr:ext cx="469744" cy="259045"/>
    <xdr:sp macro="" textlink="">
      <xdr:nvSpPr>
        <xdr:cNvPr id="159" name="n_1mainValue債務償還比率"/>
        <xdr:cNvSpPr txBox="1"/>
      </xdr:nvSpPr>
      <xdr:spPr>
        <a:xfrm>
          <a:off x="13836727" y="63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89086</xdr:rowOff>
    </xdr:from>
    <xdr:ext cx="469744" cy="259045"/>
    <xdr:sp macro="" textlink="">
      <xdr:nvSpPr>
        <xdr:cNvPr id="160" name="n_2mainValue債務償還比率"/>
        <xdr:cNvSpPr txBox="1"/>
      </xdr:nvSpPr>
      <xdr:spPr>
        <a:xfrm>
          <a:off x="13087427" y="65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8494</xdr:rowOff>
    </xdr:from>
    <xdr:ext cx="469744" cy="259045"/>
    <xdr:sp macro="" textlink="">
      <xdr:nvSpPr>
        <xdr:cNvPr id="161" name="n_3mainValue債務償還比率"/>
        <xdr:cNvSpPr txBox="1"/>
      </xdr:nvSpPr>
      <xdr:spPr>
        <a:xfrm>
          <a:off x="12325427" y="66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152957</xdr:rowOff>
    </xdr:from>
    <xdr:ext cx="469744" cy="259045"/>
    <xdr:sp macro="" textlink="">
      <xdr:nvSpPr>
        <xdr:cNvPr id="162" name="n_4mainValue債務償還比率"/>
        <xdr:cNvSpPr txBox="1"/>
      </xdr:nvSpPr>
      <xdr:spPr>
        <a:xfrm>
          <a:off x="11563427" y="658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147881</xdr:rowOff>
    </xdr:from>
    <xdr:ext cx="405111" cy="259045"/>
    <xdr:sp macro="" textlink="">
      <xdr:nvSpPr>
        <xdr:cNvPr id="75" name="【道路】&#10;有形固定資産減価償却率該当値テキスト"/>
        <xdr:cNvSpPr txBox="1"/>
      </xdr:nvSpPr>
      <xdr:spPr>
        <a:xfrm>
          <a:off x="4673600"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4354</xdr:rowOff>
    </xdr:to>
    <xdr:cxnSp macro="">
      <xdr:nvCxnSpPr>
        <xdr:cNvPr id="77" name="直線コネクタ 76"/>
        <xdr:cNvCxnSpPr/>
      </xdr:nvCxnSpPr>
      <xdr:spPr>
        <a:xfrm>
          <a:off x="3797300" y="66582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143147</xdr:rowOff>
    </xdr:to>
    <xdr:cxnSp macro="">
      <xdr:nvCxnSpPr>
        <xdr:cNvPr id="79" name="直線コネクタ 78"/>
        <xdr:cNvCxnSpPr/>
      </xdr:nvCxnSpPr>
      <xdr:spPr>
        <a:xfrm>
          <a:off x="2908300" y="662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110490</xdr:rowOff>
    </xdr:to>
    <xdr:cxnSp macro="">
      <xdr:nvCxnSpPr>
        <xdr:cNvPr id="81" name="直線コネクタ 80"/>
        <xdr:cNvCxnSpPr/>
      </xdr:nvCxnSpPr>
      <xdr:spPr>
        <a:xfrm>
          <a:off x="2019300" y="65945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79466</xdr:rowOff>
    </xdr:to>
    <xdr:cxnSp macro="">
      <xdr:nvCxnSpPr>
        <xdr:cNvPr id="83" name="直線コネクタ 82"/>
        <xdr:cNvCxnSpPr/>
      </xdr:nvCxnSpPr>
      <xdr:spPr>
        <a:xfrm>
          <a:off x="1130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39024</xdr:rowOff>
    </xdr:from>
    <xdr:ext cx="405111" cy="259045"/>
    <xdr:sp macro="" textlink="">
      <xdr:nvSpPr>
        <xdr:cNvPr id="88" name="n_1mainValue【道路】&#10;有形固定資産減価償却率"/>
        <xdr:cNvSpPr txBox="1"/>
      </xdr:nvSpPr>
      <xdr:spPr>
        <a:xfrm>
          <a:off x="3582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9" name="n_2mainValue【道路】&#10;有形固定資産減価償却率"/>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146793</xdr:rowOff>
    </xdr:from>
    <xdr:ext cx="405111" cy="259045"/>
    <xdr:sp macro="" textlink="">
      <xdr:nvSpPr>
        <xdr:cNvPr id="90" name="n_3mainValue【道路】&#10;有形固定資産減価償却率"/>
        <xdr:cNvSpPr txBox="1"/>
      </xdr:nvSpPr>
      <xdr:spPr>
        <a:xfrm>
          <a:off x="1816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91" name="n_4mainValue【道路】&#10;有形固定資産減価償却率"/>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19397</xdr:rowOff>
    </xdr:from>
    <xdr:to>
      <xdr:col>55</xdr:col>
      <xdr:colOff>50800</xdr:colOff>
      <xdr:row>41</xdr:row>
      <xdr:rowOff>120997</xdr:rowOff>
    </xdr:to>
    <xdr:sp macro="" textlink="">
      <xdr:nvSpPr>
        <xdr:cNvPr id="131" name="楕円 130"/>
        <xdr:cNvSpPr/>
      </xdr:nvSpPr>
      <xdr:spPr>
        <a:xfrm>
          <a:off x="10426700" y="70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169274</xdr:rowOff>
    </xdr:from>
    <xdr:ext cx="534377" cy="259045"/>
    <xdr:sp macro="" textlink="">
      <xdr:nvSpPr>
        <xdr:cNvPr id="132" name="【道路】&#10;一人当たり延長該当値テキスト"/>
        <xdr:cNvSpPr txBox="1"/>
      </xdr:nvSpPr>
      <xdr:spPr>
        <a:xfrm>
          <a:off x="10515600" y="70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22862</xdr:rowOff>
    </xdr:from>
    <xdr:to>
      <xdr:col>50</xdr:col>
      <xdr:colOff>165100</xdr:colOff>
      <xdr:row>41</xdr:row>
      <xdr:rowOff>124462</xdr:rowOff>
    </xdr:to>
    <xdr:sp macro="" textlink="">
      <xdr:nvSpPr>
        <xdr:cNvPr id="133" name="楕円 132"/>
        <xdr:cNvSpPr/>
      </xdr:nvSpPr>
      <xdr:spPr>
        <a:xfrm>
          <a:off x="9588500" y="7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70197</xdr:rowOff>
    </xdr:from>
    <xdr:to>
      <xdr:col>55</xdr:col>
      <xdr:colOff>0</xdr:colOff>
      <xdr:row>41</xdr:row>
      <xdr:rowOff>73662</xdr:rowOff>
    </xdr:to>
    <xdr:cxnSp macro="">
      <xdr:nvCxnSpPr>
        <xdr:cNvPr id="134" name="直線コネクタ 133"/>
        <xdr:cNvCxnSpPr/>
      </xdr:nvCxnSpPr>
      <xdr:spPr>
        <a:xfrm flipV="1">
          <a:off x="9639300" y="7099647"/>
          <a:ext cx="8382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21173</xdr:rowOff>
    </xdr:from>
    <xdr:to>
      <xdr:col>46</xdr:col>
      <xdr:colOff>38100</xdr:colOff>
      <xdr:row>41</xdr:row>
      <xdr:rowOff>122773</xdr:rowOff>
    </xdr:to>
    <xdr:sp macro="" textlink="">
      <xdr:nvSpPr>
        <xdr:cNvPr id="135" name="楕円 134"/>
        <xdr:cNvSpPr/>
      </xdr:nvSpPr>
      <xdr:spPr>
        <a:xfrm>
          <a:off x="8699500" y="70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71973</xdr:rowOff>
    </xdr:from>
    <xdr:to>
      <xdr:col>50</xdr:col>
      <xdr:colOff>114300</xdr:colOff>
      <xdr:row>41</xdr:row>
      <xdr:rowOff>73662</xdr:rowOff>
    </xdr:to>
    <xdr:cxnSp macro="">
      <xdr:nvCxnSpPr>
        <xdr:cNvPr id="136" name="直線コネクタ 135"/>
        <xdr:cNvCxnSpPr/>
      </xdr:nvCxnSpPr>
      <xdr:spPr>
        <a:xfrm>
          <a:off x="8750300" y="710142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17679</xdr:rowOff>
    </xdr:from>
    <xdr:to>
      <xdr:col>41</xdr:col>
      <xdr:colOff>101600</xdr:colOff>
      <xdr:row>41</xdr:row>
      <xdr:rowOff>119279</xdr:rowOff>
    </xdr:to>
    <xdr:sp macro="" textlink="">
      <xdr:nvSpPr>
        <xdr:cNvPr id="137" name="楕円 136"/>
        <xdr:cNvSpPr/>
      </xdr:nvSpPr>
      <xdr:spPr>
        <a:xfrm>
          <a:off x="7810500" y="7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68479</xdr:rowOff>
    </xdr:from>
    <xdr:to>
      <xdr:col>45</xdr:col>
      <xdr:colOff>177800</xdr:colOff>
      <xdr:row>41</xdr:row>
      <xdr:rowOff>71973</xdr:rowOff>
    </xdr:to>
    <xdr:cxnSp macro="">
      <xdr:nvCxnSpPr>
        <xdr:cNvPr id="138" name="直線コネクタ 137"/>
        <xdr:cNvCxnSpPr/>
      </xdr:nvCxnSpPr>
      <xdr:spPr>
        <a:xfrm>
          <a:off x="7861300" y="7097929"/>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20125</xdr:rowOff>
    </xdr:from>
    <xdr:to>
      <xdr:col>36</xdr:col>
      <xdr:colOff>165100</xdr:colOff>
      <xdr:row>41</xdr:row>
      <xdr:rowOff>121725</xdr:rowOff>
    </xdr:to>
    <xdr:sp macro="" textlink="">
      <xdr:nvSpPr>
        <xdr:cNvPr id="139" name="楕円 138"/>
        <xdr:cNvSpPr/>
      </xdr:nvSpPr>
      <xdr:spPr>
        <a:xfrm>
          <a:off x="6921500" y="70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68479</xdr:rowOff>
    </xdr:from>
    <xdr:to>
      <xdr:col>41</xdr:col>
      <xdr:colOff>50800</xdr:colOff>
      <xdr:row>41</xdr:row>
      <xdr:rowOff>70925</xdr:rowOff>
    </xdr:to>
    <xdr:cxnSp macro="">
      <xdr:nvCxnSpPr>
        <xdr:cNvPr id="140" name="直線コネクタ 139"/>
        <xdr:cNvCxnSpPr/>
      </xdr:nvCxnSpPr>
      <xdr:spPr>
        <a:xfrm flipV="1">
          <a:off x="6972300" y="709792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115589</xdr:rowOff>
    </xdr:from>
    <xdr:ext cx="534377" cy="259045"/>
    <xdr:sp macro="" textlink="">
      <xdr:nvSpPr>
        <xdr:cNvPr id="145" name="n_1mainValue【道路】&#10;一人当たり延長"/>
        <xdr:cNvSpPr txBox="1"/>
      </xdr:nvSpPr>
      <xdr:spPr>
        <a:xfrm>
          <a:off x="9359411" y="71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113900</xdr:rowOff>
    </xdr:from>
    <xdr:ext cx="534377" cy="259045"/>
    <xdr:sp macro="" textlink="">
      <xdr:nvSpPr>
        <xdr:cNvPr id="146" name="n_2mainValue【道路】&#10;一人当たり延長"/>
        <xdr:cNvSpPr txBox="1"/>
      </xdr:nvSpPr>
      <xdr:spPr>
        <a:xfrm>
          <a:off x="8483111" y="7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110406</xdr:rowOff>
    </xdr:from>
    <xdr:ext cx="534377" cy="259045"/>
    <xdr:sp macro="" textlink="">
      <xdr:nvSpPr>
        <xdr:cNvPr id="147" name="n_3mainValue【道路】&#10;一人当たり延長"/>
        <xdr:cNvSpPr txBox="1"/>
      </xdr:nvSpPr>
      <xdr:spPr>
        <a:xfrm>
          <a:off x="7594111" y="71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112852</xdr:rowOff>
    </xdr:from>
    <xdr:ext cx="534377" cy="259045"/>
    <xdr:sp macro="" textlink="">
      <xdr:nvSpPr>
        <xdr:cNvPr id="148" name="n_4mainValue【道路】&#10;一人当たり延長"/>
        <xdr:cNvSpPr txBox="1"/>
      </xdr:nvSpPr>
      <xdr:spPr>
        <a:xfrm>
          <a:off x="6705111" y="71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90" name="楕円 189"/>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91" name="【橋りょう・トンネル】&#10;有形固定資産減価償却率該当値テキスト"/>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2" name="楕円 191"/>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115933</xdr:rowOff>
    </xdr:to>
    <xdr:cxnSp macro="">
      <xdr:nvCxnSpPr>
        <xdr:cNvPr id="193" name="直線コネクタ 192"/>
        <xdr:cNvCxnSpPr/>
      </xdr:nvCxnSpPr>
      <xdr:spPr>
        <a:xfrm>
          <a:off x="3797300" y="1072460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194" name="楕円 193"/>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122465</xdr:rowOff>
    </xdr:to>
    <xdr:cxnSp macro="">
      <xdr:nvCxnSpPr>
        <xdr:cNvPr id="195" name="直線コネクタ 194"/>
        <xdr:cNvCxnSpPr/>
      </xdr:nvCxnSpPr>
      <xdr:spPr>
        <a:xfrm flipV="1">
          <a:off x="2908300" y="107246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6" name="楕円 195"/>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122465</xdr:rowOff>
    </xdr:to>
    <xdr:cxnSp macro="">
      <xdr:nvCxnSpPr>
        <xdr:cNvPr id="197" name="直線コネクタ 196"/>
        <xdr:cNvCxnSpPr/>
      </xdr:nvCxnSpPr>
      <xdr:spPr>
        <a:xfrm>
          <a:off x="2019300" y="107458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98" name="楕円 197"/>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112667</xdr:rowOff>
    </xdr:from>
    <xdr:to>
      <xdr:col>10</xdr:col>
      <xdr:colOff>114300</xdr:colOff>
      <xdr:row>62</xdr:row>
      <xdr:rowOff>115933</xdr:rowOff>
    </xdr:to>
    <xdr:cxnSp macro="">
      <xdr:nvCxnSpPr>
        <xdr:cNvPr id="199" name="直線コネクタ 198"/>
        <xdr:cNvCxnSpPr/>
      </xdr:nvCxnSpPr>
      <xdr:spPr>
        <a:xfrm>
          <a:off x="1130300" y="107425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4" name="n_1mainValue【橋りょう・トンネル】&#10;有形固定資産減価償却率"/>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205" name="n_2mainValue【橋りょう・トンネル】&#10;有形固定資産減価償却率"/>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206" name="n_3mainValue【橋りょう・トンネル】&#10;有形固定資産減価償却率"/>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207" name="n_4mainValue【橋りょう・トンネル】&#10;有形固定資産減価償却率"/>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90061</xdr:rowOff>
    </xdr:from>
    <xdr:to>
      <xdr:col>55</xdr:col>
      <xdr:colOff>50800</xdr:colOff>
      <xdr:row>63</xdr:row>
      <xdr:rowOff>20211</xdr:rowOff>
    </xdr:to>
    <xdr:sp macro="" textlink="">
      <xdr:nvSpPr>
        <xdr:cNvPr id="245" name="楕円 244"/>
        <xdr:cNvSpPr/>
      </xdr:nvSpPr>
      <xdr:spPr>
        <a:xfrm>
          <a:off x="10426700" y="10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68488</xdr:rowOff>
    </xdr:from>
    <xdr:ext cx="599010" cy="259045"/>
    <xdr:sp macro="" textlink="">
      <xdr:nvSpPr>
        <xdr:cNvPr id="246" name="【橋りょう・トンネル】&#10;一人当たり有形固定資産（償却資産）額該当値テキスト"/>
        <xdr:cNvSpPr txBox="1"/>
      </xdr:nvSpPr>
      <xdr:spPr>
        <a:xfrm>
          <a:off x="10515600" y="106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95485</xdr:rowOff>
    </xdr:from>
    <xdr:to>
      <xdr:col>50</xdr:col>
      <xdr:colOff>165100</xdr:colOff>
      <xdr:row>63</xdr:row>
      <xdr:rowOff>25635</xdr:rowOff>
    </xdr:to>
    <xdr:sp macro="" textlink="">
      <xdr:nvSpPr>
        <xdr:cNvPr id="247" name="楕円 246"/>
        <xdr:cNvSpPr/>
      </xdr:nvSpPr>
      <xdr:spPr>
        <a:xfrm>
          <a:off x="9588500" y="107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140861</xdr:rowOff>
    </xdr:from>
    <xdr:to>
      <xdr:col>55</xdr:col>
      <xdr:colOff>0</xdr:colOff>
      <xdr:row>62</xdr:row>
      <xdr:rowOff>146285</xdr:rowOff>
    </xdr:to>
    <xdr:cxnSp macro="">
      <xdr:nvCxnSpPr>
        <xdr:cNvPr id="248" name="直線コネクタ 247"/>
        <xdr:cNvCxnSpPr/>
      </xdr:nvCxnSpPr>
      <xdr:spPr>
        <a:xfrm flipV="1">
          <a:off x="9639300" y="10770761"/>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105369</xdr:rowOff>
    </xdr:from>
    <xdr:to>
      <xdr:col>46</xdr:col>
      <xdr:colOff>38100</xdr:colOff>
      <xdr:row>63</xdr:row>
      <xdr:rowOff>35519</xdr:rowOff>
    </xdr:to>
    <xdr:sp macro="" textlink="">
      <xdr:nvSpPr>
        <xdr:cNvPr id="249" name="楕円 248"/>
        <xdr:cNvSpPr/>
      </xdr:nvSpPr>
      <xdr:spPr>
        <a:xfrm>
          <a:off x="8699500" y="107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146285</xdr:rowOff>
    </xdr:from>
    <xdr:to>
      <xdr:col>50</xdr:col>
      <xdr:colOff>114300</xdr:colOff>
      <xdr:row>62</xdr:row>
      <xdr:rowOff>156169</xdr:rowOff>
    </xdr:to>
    <xdr:cxnSp macro="">
      <xdr:nvCxnSpPr>
        <xdr:cNvPr id="250" name="直線コネクタ 249"/>
        <xdr:cNvCxnSpPr/>
      </xdr:nvCxnSpPr>
      <xdr:spPr>
        <a:xfrm flipV="1">
          <a:off x="8750300" y="10776185"/>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108361</xdr:rowOff>
    </xdr:from>
    <xdr:to>
      <xdr:col>41</xdr:col>
      <xdr:colOff>101600</xdr:colOff>
      <xdr:row>63</xdr:row>
      <xdr:rowOff>38511</xdr:rowOff>
    </xdr:to>
    <xdr:sp macro="" textlink="">
      <xdr:nvSpPr>
        <xdr:cNvPr id="251" name="楕円 250"/>
        <xdr:cNvSpPr/>
      </xdr:nvSpPr>
      <xdr:spPr>
        <a:xfrm>
          <a:off x="7810500" y="107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156169</xdr:rowOff>
    </xdr:from>
    <xdr:to>
      <xdr:col>45</xdr:col>
      <xdr:colOff>177800</xdr:colOff>
      <xdr:row>62</xdr:row>
      <xdr:rowOff>159161</xdr:rowOff>
    </xdr:to>
    <xdr:cxnSp macro="">
      <xdr:nvCxnSpPr>
        <xdr:cNvPr id="252" name="直線コネクタ 251"/>
        <xdr:cNvCxnSpPr/>
      </xdr:nvCxnSpPr>
      <xdr:spPr>
        <a:xfrm flipV="1">
          <a:off x="7861300" y="1078606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114760</xdr:rowOff>
    </xdr:from>
    <xdr:to>
      <xdr:col>36</xdr:col>
      <xdr:colOff>165100</xdr:colOff>
      <xdr:row>63</xdr:row>
      <xdr:rowOff>44910</xdr:rowOff>
    </xdr:to>
    <xdr:sp macro="" textlink="">
      <xdr:nvSpPr>
        <xdr:cNvPr id="253" name="楕円 252"/>
        <xdr:cNvSpPr/>
      </xdr:nvSpPr>
      <xdr:spPr>
        <a:xfrm>
          <a:off x="6921500" y="107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159161</xdr:rowOff>
    </xdr:from>
    <xdr:to>
      <xdr:col>41</xdr:col>
      <xdr:colOff>50800</xdr:colOff>
      <xdr:row>62</xdr:row>
      <xdr:rowOff>165560</xdr:rowOff>
    </xdr:to>
    <xdr:cxnSp macro="">
      <xdr:nvCxnSpPr>
        <xdr:cNvPr id="254" name="直線コネクタ 253"/>
        <xdr:cNvCxnSpPr/>
      </xdr:nvCxnSpPr>
      <xdr:spPr>
        <a:xfrm flipV="1">
          <a:off x="6972300" y="10789061"/>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16762</xdr:rowOff>
    </xdr:from>
    <xdr:ext cx="599010" cy="259045"/>
    <xdr:sp macro="" textlink="">
      <xdr:nvSpPr>
        <xdr:cNvPr id="259" name="n_1mainValue【橋りょう・トンネル】&#10;一人当たり有形固定資産（償却資産）額"/>
        <xdr:cNvSpPr txBox="1"/>
      </xdr:nvSpPr>
      <xdr:spPr>
        <a:xfrm>
          <a:off x="9327095" y="108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26646</xdr:rowOff>
    </xdr:from>
    <xdr:ext cx="599010" cy="259045"/>
    <xdr:sp macro="" textlink="">
      <xdr:nvSpPr>
        <xdr:cNvPr id="260" name="n_2mainValue【橋りょう・トンネル】&#10;一人当たり有形固定資産（償却資産）額"/>
        <xdr:cNvSpPr txBox="1"/>
      </xdr:nvSpPr>
      <xdr:spPr>
        <a:xfrm>
          <a:off x="8450795" y="1082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29638</xdr:rowOff>
    </xdr:from>
    <xdr:ext cx="599010" cy="259045"/>
    <xdr:sp macro="" textlink="">
      <xdr:nvSpPr>
        <xdr:cNvPr id="261" name="n_3mainValue【橋りょう・トンネル】&#10;一人当たり有形固定資産（償却資産）額"/>
        <xdr:cNvSpPr txBox="1"/>
      </xdr:nvSpPr>
      <xdr:spPr>
        <a:xfrm>
          <a:off x="7561795" y="1083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36037</xdr:rowOff>
    </xdr:from>
    <xdr:ext cx="599010" cy="259045"/>
    <xdr:sp macro="" textlink="">
      <xdr:nvSpPr>
        <xdr:cNvPr id="262" name="n_4mainValue【橋りょう・トンネル】&#10;一人当たり有形固定資産（償却資産）額"/>
        <xdr:cNvSpPr txBox="1"/>
      </xdr:nvSpPr>
      <xdr:spPr>
        <a:xfrm>
          <a:off x="6672795" y="108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303" name="楕円 302"/>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304" name="【公営住宅】&#10;有形固定資産減価償却率該当値テキスト"/>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305" name="楕円 304"/>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144780</xdr:rowOff>
    </xdr:to>
    <xdr:cxnSp macro="">
      <xdr:nvCxnSpPr>
        <xdr:cNvPr id="306" name="直線コネクタ 305"/>
        <xdr:cNvCxnSpPr/>
      </xdr:nvCxnSpPr>
      <xdr:spPr>
        <a:xfrm>
          <a:off x="3797300" y="1399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7" name="楕円 306"/>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104775</xdr:rowOff>
    </xdr:to>
    <xdr:cxnSp macro="">
      <xdr:nvCxnSpPr>
        <xdr:cNvPr id="308" name="直線コネクタ 307"/>
        <xdr:cNvCxnSpPr/>
      </xdr:nvCxnSpPr>
      <xdr:spPr>
        <a:xfrm>
          <a:off x="2908300" y="13957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09" name="楕円 308"/>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70486</xdr:rowOff>
    </xdr:to>
    <xdr:cxnSp macro="">
      <xdr:nvCxnSpPr>
        <xdr:cNvPr id="310" name="直線コネクタ 309"/>
        <xdr:cNvCxnSpPr/>
      </xdr:nvCxnSpPr>
      <xdr:spPr>
        <a:xfrm>
          <a:off x="2019300" y="139465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88264</xdr:rowOff>
    </xdr:from>
    <xdr:to>
      <xdr:col>6</xdr:col>
      <xdr:colOff>38100</xdr:colOff>
      <xdr:row>81</xdr:row>
      <xdr:rowOff>18414</xdr:rowOff>
    </xdr:to>
    <xdr:sp macro="" textlink="">
      <xdr:nvSpPr>
        <xdr:cNvPr id="311" name="楕円 310"/>
        <xdr:cNvSpPr/>
      </xdr:nvSpPr>
      <xdr:spPr>
        <a:xfrm>
          <a:off x="1079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59055</xdr:rowOff>
    </xdr:to>
    <xdr:cxnSp macro="">
      <xdr:nvCxnSpPr>
        <xdr:cNvPr id="312" name="直線コネクタ 311"/>
        <xdr:cNvCxnSpPr/>
      </xdr:nvCxnSpPr>
      <xdr:spPr>
        <a:xfrm>
          <a:off x="1130300" y="138550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17" name="n_1mainValue【公営住宅】&#10;有形固定資産減価償却率"/>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8" name="n_2main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19" name="n_3mainValue【公営住宅】&#10;有形固定資産減価償却率"/>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34941</xdr:rowOff>
    </xdr:from>
    <xdr:ext cx="405111" cy="259045"/>
    <xdr:sp macro="" textlink="">
      <xdr:nvSpPr>
        <xdr:cNvPr id="320" name="n_4mainValue【公営住宅】&#10;有形固定資産減価償却率"/>
        <xdr:cNvSpPr txBox="1"/>
      </xdr:nvSpPr>
      <xdr:spPr>
        <a:xfrm>
          <a:off x="927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70794</xdr:rowOff>
    </xdr:from>
    <xdr:to>
      <xdr:col>55</xdr:col>
      <xdr:colOff>50800</xdr:colOff>
      <xdr:row>81</xdr:row>
      <xdr:rowOff>944</xdr:rowOff>
    </xdr:to>
    <xdr:sp macro="" textlink="">
      <xdr:nvSpPr>
        <xdr:cNvPr id="362" name="楕円 361"/>
        <xdr:cNvSpPr/>
      </xdr:nvSpPr>
      <xdr:spPr>
        <a:xfrm>
          <a:off x="10426700" y="13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93671</xdr:rowOff>
    </xdr:from>
    <xdr:ext cx="469744" cy="259045"/>
    <xdr:sp macro="" textlink="">
      <xdr:nvSpPr>
        <xdr:cNvPr id="363" name="【公営住宅】&#10;一人当たり面積該当値テキスト"/>
        <xdr:cNvSpPr txBox="1"/>
      </xdr:nvSpPr>
      <xdr:spPr>
        <a:xfrm>
          <a:off x="10515600" y="1363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97572</xdr:rowOff>
    </xdr:from>
    <xdr:to>
      <xdr:col>50</xdr:col>
      <xdr:colOff>165100</xdr:colOff>
      <xdr:row>81</xdr:row>
      <xdr:rowOff>27722</xdr:rowOff>
    </xdr:to>
    <xdr:sp macro="" textlink="">
      <xdr:nvSpPr>
        <xdr:cNvPr id="364" name="楕円 363"/>
        <xdr:cNvSpPr/>
      </xdr:nvSpPr>
      <xdr:spPr>
        <a:xfrm>
          <a:off x="9588500" y="138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121594</xdr:rowOff>
    </xdr:from>
    <xdr:to>
      <xdr:col>55</xdr:col>
      <xdr:colOff>0</xdr:colOff>
      <xdr:row>80</xdr:row>
      <xdr:rowOff>148372</xdr:rowOff>
    </xdr:to>
    <xdr:cxnSp macro="">
      <xdr:nvCxnSpPr>
        <xdr:cNvPr id="365" name="直線コネクタ 364"/>
        <xdr:cNvCxnSpPr/>
      </xdr:nvCxnSpPr>
      <xdr:spPr>
        <a:xfrm flipV="1">
          <a:off x="9639300" y="13837594"/>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130992</xdr:rowOff>
    </xdr:from>
    <xdr:to>
      <xdr:col>46</xdr:col>
      <xdr:colOff>38100</xdr:colOff>
      <xdr:row>81</xdr:row>
      <xdr:rowOff>61142</xdr:rowOff>
    </xdr:to>
    <xdr:sp macro="" textlink="">
      <xdr:nvSpPr>
        <xdr:cNvPr id="366" name="楕円 365"/>
        <xdr:cNvSpPr/>
      </xdr:nvSpPr>
      <xdr:spPr>
        <a:xfrm>
          <a:off x="8699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148372</xdr:rowOff>
    </xdr:from>
    <xdr:to>
      <xdr:col>50</xdr:col>
      <xdr:colOff>114300</xdr:colOff>
      <xdr:row>81</xdr:row>
      <xdr:rowOff>10342</xdr:rowOff>
    </xdr:to>
    <xdr:cxnSp macro="">
      <xdr:nvCxnSpPr>
        <xdr:cNvPr id="367" name="直線コネクタ 366"/>
        <xdr:cNvCxnSpPr/>
      </xdr:nvCxnSpPr>
      <xdr:spPr>
        <a:xfrm flipV="1">
          <a:off x="8750300" y="13864372"/>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85271</xdr:rowOff>
    </xdr:from>
    <xdr:to>
      <xdr:col>41</xdr:col>
      <xdr:colOff>101600</xdr:colOff>
      <xdr:row>81</xdr:row>
      <xdr:rowOff>15421</xdr:rowOff>
    </xdr:to>
    <xdr:sp macro="" textlink="">
      <xdr:nvSpPr>
        <xdr:cNvPr id="368" name="楕円 367"/>
        <xdr:cNvSpPr/>
      </xdr:nvSpPr>
      <xdr:spPr>
        <a:xfrm>
          <a:off x="781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136071</xdr:rowOff>
    </xdr:from>
    <xdr:to>
      <xdr:col>45</xdr:col>
      <xdr:colOff>177800</xdr:colOff>
      <xdr:row>81</xdr:row>
      <xdr:rowOff>10342</xdr:rowOff>
    </xdr:to>
    <xdr:cxnSp macro="">
      <xdr:nvCxnSpPr>
        <xdr:cNvPr id="369" name="直線コネクタ 368"/>
        <xdr:cNvCxnSpPr/>
      </xdr:nvCxnSpPr>
      <xdr:spPr>
        <a:xfrm>
          <a:off x="7861300" y="138520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103668</xdr:rowOff>
    </xdr:from>
    <xdr:to>
      <xdr:col>36</xdr:col>
      <xdr:colOff>165100</xdr:colOff>
      <xdr:row>81</xdr:row>
      <xdr:rowOff>33818</xdr:rowOff>
    </xdr:to>
    <xdr:sp macro="" textlink="">
      <xdr:nvSpPr>
        <xdr:cNvPr id="370" name="楕円 369"/>
        <xdr:cNvSpPr/>
      </xdr:nvSpPr>
      <xdr:spPr>
        <a:xfrm>
          <a:off x="6921500" y="138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136071</xdr:rowOff>
    </xdr:from>
    <xdr:to>
      <xdr:col>41</xdr:col>
      <xdr:colOff>50800</xdr:colOff>
      <xdr:row>80</xdr:row>
      <xdr:rowOff>154468</xdr:rowOff>
    </xdr:to>
    <xdr:cxnSp macro="">
      <xdr:nvCxnSpPr>
        <xdr:cNvPr id="371" name="直線コネクタ 370"/>
        <xdr:cNvCxnSpPr/>
      </xdr:nvCxnSpPr>
      <xdr:spPr>
        <a:xfrm flipV="1">
          <a:off x="6972300" y="13852071"/>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44249</xdr:rowOff>
    </xdr:from>
    <xdr:ext cx="469744" cy="259045"/>
    <xdr:sp macro="" textlink="">
      <xdr:nvSpPr>
        <xdr:cNvPr id="376" name="n_1mainValue【公営住宅】&#10;一人当たり面積"/>
        <xdr:cNvSpPr txBox="1"/>
      </xdr:nvSpPr>
      <xdr:spPr>
        <a:xfrm>
          <a:off x="9391727" y="1358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77669</xdr:rowOff>
    </xdr:from>
    <xdr:ext cx="469744" cy="259045"/>
    <xdr:sp macro="" textlink="">
      <xdr:nvSpPr>
        <xdr:cNvPr id="377" name="n_2mainValue【公営住宅】&#10;一人当たり面積"/>
        <xdr:cNvSpPr txBox="1"/>
      </xdr:nvSpPr>
      <xdr:spPr>
        <a:xfrm>
          <a:off x="8515427" y="136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31948</xdr:rowOff>
    </xdr:from>
    <xdr:ext cx="469744" cy="259045"/>
    <xdr:sp macro="" textlink="">
      <xdr:nvSpPr>
        <xdr:cNvPr id="378" name="n_3mainValue【公営住宅】&#10;一人当たり面積"/>
        <xdr:cNvSpPr txBox="1"/>
      </xdr:nvSpPr>
      <xdr:spPr>
        <a:xfrm>
          <a:off x="7626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50345</xdr:rowOff>
    </xdr:from>
    <xdr:ext cx="469744" cy="259045"/>
    <xdr:sp macro="" textlink="">
      <xdr:nvSpPr>
        <xdr:cNvPr id="379" name="n_4mainValue【公営住宅】&#10;一人当たり面積"/>
        <xdr:cNvSpPr txBox="1"/>
      </xdr:nvSpPr>
      <xdr:spPr>
        <a:xfrm>
          <a:off x="6737427" y="135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37" name="楕円 436"/>
        <xdr:cNvSpPr/>
      </xdr:nvSpPr>
      <xdr:spPr>
        <a:xfrm>
          <a:off x="16268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145886</xdr:rowOff>
    </xdr:from>
    <xdr:ext cx="405111" cy="259045"/>
    <xdr:sp macro="" textlink="">
      <xdr:nvSpPr>
        <xdr:cNvPr id="438" name="【認定こども園・幼稚園・保育所】&#10;有形固定資産減価償却率該当値テキスト"/>
        <xdr:cNvSpPr txBox="1"/>
      </xdr:nvSpPr>
      <xdr:spPr>
        <a:xfrm>
          <a:off x="16357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9" name="楕円 438"/>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46809</xdr:rowOff>
    </xdr:to>
    <xdr:cxnSp macro="">
      <xdr:nvCxnSpPr>
        <xdr:cNvPr id="440" name="直線コネクタ 439"/>
        <xdr:cNvCxnSpPr/>
      </xdr:nvCxnSpPr>
      <xdr:spPr>
        <a:xfrm>
          <a:off x="15481300" y="64867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41" name="楕円 440"/>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143147</xdr:rowOff>
    </xdr:to>
    <xdr:cxnSp macro="">
      <xdr:nvCxnSpPr>
        <xdr:cNvPr id="442" name="直線コネクタ 441"/>
        <xdr:cNvCxnSpPr/>
      </xdr:nvCxnSpPr>
      <xdr:spPr>
        <a:xfrm>
          <a:off x="14592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43" name="楕円 442"/>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164374</xdr:rowOff>
    </xdr:from>
    <xdr:to>
      <xdr:col>76</xdr:col>
      <xdr:colOff>114300</xdr:colOff>
      <xdr:row>37</xdr:row>
      <xdr:rowOff>68036</xdr:rowOff>
    </xdr:to>
    <xdr:cxnSp macro="">
      <xdr:nvCxnSpPr>
        <xdr:cNvPr id="444" name="直線コネクタ 443"/>
        <xdr:cNvCxnSpPr/>
      </xdr:nvCxnSpPr>
      <xdr:spPr>
        <a:xfrm>
          <a:off x="13703300" y="63365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445" name="楕円 444"/>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164374</xdr:rowOff>
    </xdr:to>
    <xdr:cxnSp macro="">
      <xdr:nvCxnSpPr>
        <xdr:cNvPr id="446" name="直線コネクタ 445"/>
        <xdr:cNvCxnSpPr/>
      </xdr:nvCxnSpPr>
      <xdr:spPr>
        <a:xfrm>
          <a:off x="12814300" y="62614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51" name="n_1mainValue【認定こども園・幼稚園・保育所】&#10;有形固定資産減価償却率"/>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52" name="n_2main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53" name="n_3main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454" name="n_4mainValue【認定こども園・幼稚園・保育所】&#10;有形固定資産減価償却率"/>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92" name="楕円 491"/>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493" name="【認定こども園・幼稚園・保育所】&#10;一人当たり面積該当値テキスト"/>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168961</xdr:rowOff>
    </xdr:from>
    <xdr:to>
      <xdr:col>112</xdr:col>
      <xdr:colOff>38100</xdr:colOff>
      <xdr:row>39</xdr:row>
      <xdr:rowOff>99111</xdr:rowOff>
    </xdr:to>
    <xdr:sp macro="" textlink="">
      <xdr:nvSpPr>
        <xdr:cNvPr id="494" name="楕円 493"/>
        <xdr:cNvSpPr/>
      </xdr:nvSpPr>
      <xdr:spPr>
        <a:xfrm>
          <a:off x="21272500" y="66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48311</xdr:rowOff>
    </xdr:to>
    <xdr:cxnSp macro="">
      <xdr:nvCxnSpPr>
        <xdr:cNvPr id="495" name="直線コネクタ 494"/>
        <xdr:cNvCxnSpPr/>
      </xdr:nvCxnSpPr>
      <xdr:spPr>
        <a:xfrm flipV="1">
          <a:off x="21323300" y="672388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11226</xdr:rowOff>
    </xdr:from>
    <xdr:to>
      <xdr:col>107</xdr:col>
      <xdr:colOff>101600</xdr:colOff>
      <xdr:row>39</xdr:row>
      <xdr:rowOff>112826</xdr:rowOff>
    </xdr:to>
    <xdr:sp macro="" textlink="">
      <xdr:nvSpPr>
        <xdr:cNvPr id="496" name="楕円 495"/>
        <xdr:cNvSpPr/>
      </xdr:nvSpPr>
      <xdr:spPr>
        <a:xfrm>
          <a:off x="20383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48311</xdr:rowOff>
    </xdr:from>
    <xdr:to>
      <xdr:col>111</xdr:col>
      <xdr:colOff>177800</xdr:colOff>
      <xdr:row>39</xdr:row>
      <xdr:rowOff>62026</xdr:rowOff>
    </xdr:to>
    <xdr:cxnSp macro="">
      <xdr:nvCxnSpPr>
        <xdr:cNvPr id="497" name="直線コネクタ 496"/>
        <xdr:cNvCxnSpPr/>
      </xdr:nvCxnSpPr>
      <xdr:spPr>
        <a:xfrm flipV="1">
          <a:off x="20434300" y="67348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12141</xdr:rowOff>
    </xdr:from>
    <xdr:to>
      <xdr:col>102</xdr:col>
      <xdr:colOff>165100</xdr:colOff>
      <xdr:row>39</xdr:row>
      <xdr:rowOff>113741</xdr:rowOff>
    </xdr:to>
    <xdr:sp macro="" textlink="">
      <xdr:nvSpPr>
        <xdr:cNvPr id="498" name="楕円 497"/>
        <xdr:cNvSpPr/>
      </xdr:nvSpPr>
      <xdr:spPr>
        <a:xfrm>
          <a:off x="19494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62026</xdr:rowOff>
    </xdr:from>
    <xdr:to>
      <xdr:col>107</xdr:col>
      <xdr:colOff>50800</xdr:colOff>
      <xdr:row>39</xdr:row>
      <xdr:rowOff>62941</xdr:rowOff>
    </xdr:to>
    <xdr:cxnSp macro="">
      <xdr:nvCxnSpPr>
        <xdr:cNvPr id="499" name="直線コネクタ 498"/>
        <xdr:cNvCxnSpPr/>
      </xdr:nvCxnSpPr>
      <xdr:spPr>
        <a:xfrm flipV="1">
          <a:off x="19545300" y="67485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19456</xdr:rowOff>
    </xdr:from>
    <xdr:to>
      <xdr:col>98</xdr:col>
      <xdr:colOff>38100</xdr:colOff>
      <xdr:row>39</xdr:row>
      <xdr:rowOff>121056</xdr:rowOff>
    </xdr:to>
    <xdr:sp macro="" textlink="">
      <xdr:nvSpPr>
        <xdr:cNvPr id="500" name="楕円 499"/>
        <xdr:cNvSpPr/>
      </xdr:nvSpPr>
      <xdr:spPr>
        <a:xfrm>
          <a:off x="18605500" y="67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62941</xdr:rowOff>
    </xdr:from>
    <xdr:to>
      <xdr:col>102</xdr:col>
      <xdr:colOff>114300</xdr:colOff>
      <xdr:row>39</xdr:row>
      <xdr:rowOff>70256</xdr:rowOff>
    </xdr:to>
    <xdr:cxnSp macro="">
      <xdr:nvCxnSpPr>
        <xdr:cNvPr id="501" name="直線コネクタ 500"/>
        <xdr:cNvCxnSpPr/>
      </xdr:nvCxnSpPr>
      <xdr:spPr>
        <a:xfrm flipV="1">
          <a:off x="18656300" y="674949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115638</xdr:rowOff>
    </xdr:from>
    <xdr:ext cx="469744" cy="259045"/>
    <xdr:sp macro="" textlink="">
      <xdr:nvSpPr>
        <xdr:cNvPr id="506" name="n_1mainValue【認定こども園・幼稚園・保育所】&#10;一人当たり面積"/>
        <xdr:cNvSpPr txBox="1"/>
      </xdr:nvSpPr>
      <xdr:spPr>
        <a:xfrm>
          <a:off x="21075727" y="64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129353</xdr:rowOff>
    </xdr:from>
    <xdr:ext cx="469744" cy="259045"/>
    <xdr:sp macro="" textlink="">
      <xdr:nvSpPr>
        <xdr:cNvPr id="507" name="n_2mainValue【認定こども園・幼稚園・保育所】&#10;一人当たり面積"/>
        <xdr:cNvSpPr txBox="1"/>
      </xdr:nvSpPr>
      <xdr:spPr>
        <a:xfrm>
          <a:off x="20199427" y="64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130268</xdr:rowOff>
    </xdr:from>
    <xdr:ext cx="469744" cy="259045"/>
    <xdr:sp macro="" textlink="">
      <xdr:nvSpPr>
        <xdr:cNvPr id="508" name="n_3mainValue【認定こども園・幼稚園・保育所】&#10;一人当たり面積"/>
        <xdr:cNvSpPr txBox="1"/>
      </xdr:nvSpPr>
      <xdr:spPr>
        <a:xfrm>
          <a:off x="19310427" y="6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137583</xdr:rowOff>
    </xdr:from>
    <xdr:ext cx="469744" cy="259045"/>
    <xdr:sp macro="" textlink="">
      <xdr:nvSpPr>
        <xdr:cNvPr id="509" name="n_4mainValue【認定こども園・幼稚園・保育所】&#10;一人当たり面積"/>
        <xdr:cNvSpPr txBox="1"/>
      </xdr:nvSpPr>
      <xdr:spPr>
        <a:xfrm>
          <a:off x="18421427" y="64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68399</xdr:rowOff>
    </xdr:from>
    <xdr:to>
      <xdr:col>85</xdr:col>
      <xdr:colOff>177800</xdr:colOff>
      <xdr:row>61</xdr:row>
      <xdr:rowOff>169999</xdr:rowOff>
    </xdr:to>
    <xdr:sp macro="" textlink="">
      <xdr:nvSpPr>
        <xdr:cNvPr id="551" name="楕円 550"/>
        <xdr:cNvSpPr/>
      </xdr:nvSpPr>
      <xdr:spPr>
        <a:xfrm>
          <a:off x="16268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46826</xdr:rowOff>
    </xdr:from>
    <xdr:ext cx="405111" cy="259045"/>
    <xdr:sp macro="" textlink="">
      <xdr:nvSpPr>
        <xdr:cNvPr id="552" name="【学校施設】&#10;有形固定資産減価償却率該当値テキスト"/>
        <xdr:cNvSpPr txBox="1"/>
      </xdr:nvSpPr>
      <xdr:spPr>
        <a:xfrm>
          <a:off x="16357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3" name="楕円 552"/>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119199</xdr:rowOff>
    </xdr:to>
    <xdr:cxnSp macro="">
      <xdr:nvCxnSpPr>
        <xdr:cNvPr id="554" name="直線コネクタ 553"/>
        <xdr:cNvCxnSpPr/>
      </xdr:nvCxnSpPr>
      <xdr:spPr>
        <a:xfrm>
          <a:off x="15481300" y="105498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555" name="楕円 554"/>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91440</xdr:rowOff>
    </xdr:to>
    <xdr:cxnSp macro="">
      <xdr:nvCxnSpPr>
        <xdr:cNvPr id="556" name="直線コネクタ 555"/>
        <xdr:cNvCxnSpPr/>
      </xdr:nvCxnSpPr>
      <xdr:spPr>
        <a:xfrm>
          <a:off x="14592300" y="105204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57" name="楕円 556"/>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62049</xdr:rowOff>
    </xdr:to>
    <xdr:cxnSp macro="">
      <xdr:nvCxnSpPr>
        <xdr:cNvPr id="558" name="直線コネクタ 557"/>
        <xdr:cNvCxnSpPr/>
      </xdr:nvCxnSpPr>
      <xdr:spPr>
        <a:xfrm>
          <a:off x="13703300" y="1048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122283</xdr:rowOff>
    </xdr:from>
    <xdr:to>
      <xdr:col>67</xdr:col>
      <xdr:colOff>101600</xdr:colOff>
      <xdr:row>61</xdr:row>
      <xdr:rowOff>52433</xdr:rowOff>
    </xdr:to>
    <xdr:sp macro="" textlink="">
      <xdr:nvSpPr>
        <xdr:cNvPr id="559" name="楕円 558"/>
        <xdr:cNvSpPr/>
      </xdr:nvSpPr>
      <xdr:spPr>
        <a:xfrm>
          <a:off x="12763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1633</xdr:rowOff>
    </xdr:from>
    <xdr:to>
      <xdr:col>71</xdr:col>
      <xdr:colOff>177800</xdr:colOff>
      <xdr:row>61</xdr:row>
      <xdr:rowOff>31024</xdr:rowOff>
    </xdr:to>
    <xdr:cxnSp macro="">
      <xdr:nvCxnSpPr>
        <xdr:cNvPr id="560" name="直線コネクタ 559"/>
        <xdr:cNvCxnSpPr/>
      </xdr:nvCxnSpPr>
      <xdr:spPr>
        <a:xfrm>
          <a:off x="12814300" y="104600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5"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566" name="n_2mainValue【学校施設】&#10;有形固定資産減価償却率"/>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67" name="n_3mainValue【学校施設】&#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43560</xdr:rowOff>
    </xdr:from>
    <xdr:ext cx="405111" cy="259045"/>
    <xdr:sp macro="" textlink="">
      <xdr:nvSpPr>
        <xdr:cNvPr id="568" name="n_4mainValue【学校施設】&#10;有形固定資産減価償却率"/>
        <xdr:cNvSpPr txBox="1"/>
      </xdr:nvSpPr>
      <xdr:spPr>
        <a:xfrm>
          <a:off x="12611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78542</xdr:rowOff>
    </xdr:from>
    <xdr:to>
      <xdr:col>116</xdr:col>
      <xdr:colOff>114300</xdr:colOff>
      <xdr:row>63</xdr:row>
      <xdr:rowOff>8692</xdr:rowOff>
    </xdr:to>
    <xdr:sp macro="" textlink="">
      <xdr:nvSpPr>
        <xdr:cNvPr id="606" name="楕円 605"/>
        <xdr:cNvSpPr/>
      </xdr:nvSpPr>
      <xdr:spPr>
        <a:xfrm>
          <a:off x="22110700" y="107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101419</xdr:rowOff>
    </xdr:from>
    <xdr:ext cx="469744" cy="259045"/>
    <xdr:sp macro="" textlink="">
      <xdr:nvSpPr>
        <xdr:cNvPr id="607" name="【学校施設】&#10;一人当たり面積該当値テキスト"/>
        <xdr:cNvSpPr txBox="1"/>
      </xdr:nvSpPr>
      <xdr:spPr>
        <a:xfrm>
          <a:off x="22199600" y="1055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83845</xdr:rowOff>
    </xdr:from>
    <xdr:to>
      <xdr:col>112</xdr:col>
      <xdr:colOff>38100</xdr:colOff>
      <xdr:row>63</xdr:row>
      <xdr:rowOff>13995</xdr:rowOff>
    </xdr:to>
    <xdr:sp macro="" textlink="">
      <xdr:nvSpPr>
        <xdr:cNvPr id="608" name="楕円 607"/>
        <xdr:cNvSpPr/>
      </xdr:nvSpPr>
      <xdr:spPr>
        <a:xfrm>
          <a:off x="21272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129342</xdr:rowOff>
    </xdr:from>
    <xdr:to>
      <xdr:col>116</xdr:col>
      <xdr:colOff>63500</xdr:colOff>
      <xdr:row>62</xdr:row>
      <xdr:rowOff>134645</xdr:rowOff>
    </xdr:to>
    <xdr:cxnSp macro="">
      <xdr:nvCxnSpPr>
        <xdr:cNvPr id="609" name="直線コネクタ 608"/>
        <xdr:cNvCxnSpPr/>
      </xdr:nvCxnSpPr>
      <xdr:spPr>
        <a:xfrm flipV="1">
          <a:off x="21323300" y="10759242"/>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90475</xdr:rowOff>
    </xdr:from>
    <xdr:to>
      <xdr:col>107</xdr:col>
      <xdr:colOff>101600</xdr:colOff>
      <xdr:row>63</xdr:row>
      <xdr:rowOff>20625</xdr:rowOff>
    </xdr:to>
    <xdr:sp macro="" textlink="">
      <xdr:nvSpPr>
        <xdr:cNvPr id="610" name="楕円 609"/>
        <xdr:cNvSpPr/>
      </xdr:nvSpPr>
      <xdr:spPr>
        <a:xfrm>
          <a:off x="20383500" y="107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134645</xdr:rowOff>
    </xdr:from>
    <xdr:to>
      <xdr:col>111</xdr:col>
      <xdr:colOff>177800</xdr:colOff>
      <xdr:row>62</xdr:row>
      <xdr:rowOff>141275</xdr:rowOff>
    </xdr:to>
    <xdr:cxnSp macro="">
      <xdr:nvCxnSpPr>
        <xdr:cNvPr id="611" name="直線コネクタ 610"/>
        <xdr:cNvCxnSpPr/>
      </xdr:nvCxnSpPr>
      <xdr:spPr>
        <a:xfrm flipV="1">
          <a:off x="20434300" y="1076454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91206</xdr:rowOff>
    </xdr:from>
    <xdr:to>
      <xdr:col>102</xdr:col>
      <xdr:colOff>165100</xdr:colOff>
      <xdr:row>63</xdr:row>
      <xdr:rowOff>21356</xdr:rowOff>
    </xdr:to>
    <xdr:sp macro="" textlink="">
      <xdr:nvSpPr>
        <xdr:cNvPr id="612" name="楕円 611"/>
        <xdr:cNvSpPr/>
      </xdr:nvSpPr>
      <xdr:spPr>
        <a:xfrm>
          <a:off x="19494500" y="10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141275</xdr:rowOff>
    </xdr:from>
    <xdr:to>
      <xdr:col>107</xdr:col>
      <xdr:colOff>50800</xdr:colOff>
      <xdr:row>62</xdr:row>
      <xdr:rowOff>142006</xdr:rowOff>
    </xdr:to>
    <xdr:cxnSp macro="">
      <xdr:nvCxnSpPr>
        <xdr:cNvPr id="613" name="直線コネクタ 612"/>
        <xdr:cNvCxnSpPr/>
      </xdr:nvCxnSpPr>
      <xdr:spPr>
        <a:xfrm flipV="1">
          <a:off x="19545300" y="1077117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110729</xdr:rowOff>
    </xdr:from>
    <xdr:to>
      <xdr:col>98</xdr:col>
      <xdr:colOff>38100</xdr:colOff>
      <xdr:row>59</xdr:row>
      <xdr:rowOff>40879</xdr:rowOff>
    </xdr:to>
    <xdr:sp macro="" textlink="">
      <xdr:nvSpPr>
        <xdr:cNvPr id="614" name="楕円 613"/>
        <xdr:cNvSpPr/>
      </xdr:nvSpPr>
      <xdr:spPr>
        <a:xfrm>
          <a:off x="18605500" y="100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161529</xdr:rowOff>
    </xdr:from>
    <xdr:to>
      <xdr:col>102</xdr:col>
      <xdr:colOff>114300</xdr:colOff>
      <xdr:row>62</xdr:row>
      <xdr:rowOff>142006</xdr:rowOff>
    </xdr:to>
    <xdr:cxnSp macro="">
      <xdr:nvCxnSpPr>
        <xdr:cNvPr id="615" name="直線コネクタ 614"/>
        <xdr:cNvCxnSpPr/>
      </xdr:nvCxnSpPr>
      <xdr:spPr>
        <a:xfrm>
          <a:off x="18656300" y="10105629"/>
          <a:ext cx="889000" cy="6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30522</xdr:rowOff>
    </xdr:from>
    <xdr:ext cx="469744" cy="259045"/>
    <xdr:sp macro="" textlink="">
      <xdr:nvSpPr>
        <xdr:cNvPr id="620" name="n_1mainValue【学校施設】&#10;一人当たり面積"/>
        <xdr:cNvSpPr txBox="1"/>
      </xdr:nvSpPr>
      <xdr:spPr>
        <a:xfrm>
          <a:off x="21075727" y="104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37152</xdr:rowOff>
    </xdr:from>
    <xdr:ext cx="469744" cy="259045"/>
    <xdr:sp macro="" textlink="">
      <xdr:nvSpPr>
        <xdr:cNvPr id="621" name="n_2mainValue【学校施設】&#10;一人当たり面積"/>
        <xdr:cNvSpPr txBox="1"/>
      </xdr:nvSpPr>
      <xdr:spPr>
        <a:xfrm>
          <a:off x="20199427" y="104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37883</xdr:rowOff>
    </xdr:from>
    <xdr:ext cx="469744" cy="259045"/>
    <xdr:sp macro="" textlink="">
      <xdr:nvSpPr>
        <xdr:cNvPr id="622" name="n_3mainValue【学校施設】&#10;一人当たり面積"/>
        <xdr:cNvSpPr txBox="1"/>
      </xdr:nvSpPr>
      <xdr:spPr>
        <a:xfrm>
          <a:off x="19310427" y="104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57406</xdr:rowOff>
    </xdr:from>
    <xdr:ext cx="534377" cy="259045"/>
    <xdr:sp macro="" textlink="">
      <xdr:nvSpPr>
        <xdr:cNvPr id="623" name="n_4mainValue【学校施設】&#10;一人当たり面積"/>
        <xdr:cNvSpPr txBox="1"/>
      </xdr:nvSpPr>
      <xdr:spPr>
        <a:xfrm>
          <a:off x="18389111" y="98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償却率の高いものについては橋梁が供用開始から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ものが多く、高い数値となっている。損耗の激しいものについては点検を行い補修工事を行うなどして長寿命化を図っていく。公営住宅は低い数値となっているが、公営住宅は近年の交付金事業による改修が要因となり、保育所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年の施設建設から</a:t>
          </a:r>
          <a:r>
            <a:rPr kumimoji="1" lang="ja-JP" altLang="en-US" sz="1100">
              <a:solidFill>
                <a:schemeClr val="dk1"/>
              </a:solidFill>
              <a:effectLst/>
              <a:latin typeface="+mn-lt"/>
              <a:ea typeface="+mn-ea"/>
              <a:cs typeface="+mn-cs"/>
            </a:rPr>
            <a:t>一定期間</a:t>
          </a:r>
          <a:r>
            <a:rPr kumimoji="1" lang="ja-JP" altLang="ja-JP" sz="1100">
              <a:solidFill>
                <a:schemeClr val="dk1"/>
              </a:solidFill>
              <a:effectLst/>
              <a:latin typeface="+mn-lt"/>
              <a:ea typeface="+mn-ea"/>
              <a:cs typeface="+mn-cs"/>
            </a:rPr>
            <a:t>年数を経過</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類似団体よりも若干ではあるが高い</a:t>
          </a:r>
          <a:r>
            <a:rPr kumimoji="1" lang="ja-JP" altLang="ja-JP" sz="1100">
              <a:solidFill>
                <a:schemeClr val="dk1"/>
              </a:solidFill>
              <a:effectLst/>
              <a:latin typeface="+mn-lt"/>
              <a:ea typeface="+mn-ea"/>
              <a:cs typeface="+mn-cs"/>
            </a:rPr>
            <a:t>償却率となっている。一人当たり面積については学校施設及び公営住宅が人口減少などにより高い数値となっている。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2,078
2,013
189.41
3,217,497
3,156,966
60,531
1,988,348
3,123,608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89" name="楕円 88"/>
        <xdr:cNvSpPr/>
      </xdr:nvSpPr>
      <xdr:spPr>
        <a:xfrm>
          <a:off x="4584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12082</xdr:rowOff>
    </xdr:from>
    <xdr:ext cx="405111" cy="259045"/>
    <xdr:sp macro="" textlink="">
      <xdr:nvSpPr>
        <xdr:cNvPr id="90" name="【体育館・プール】&#10;有形固定資産減価償却率該当値テキスト"/>
        <xdr:cNvSpPr txBox="1"/>
      </xdr:nvSpPr>
      <xdr:spPr>
        <a:xfrm>
          <a:off x="46736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78740</xdr:rowOff>
    </xdr:from>
    <xdr:to>
      <xdr:col>20</xdr:col>
      <xdr:colOff>38100</xdr:colOff>
      <xdr:row>64</xdr:row>
      <xdr:rowOff>8890</xdr:rowOff>
    </xdr:to>
    <xdr:sp macro="" textlink="">
      <xdr:nvSpPr>
        <xdr:cNvPr id="91" name="楕円 90"/>
        <xdr:cNvSpPr/>
      </xdr:nvSpPr>
      <xdr:spPr>
        <a:xfrm>
          <a:off x="3746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40005</xdr:rowOff>
    </xdr:from>
    <xdr:to>
      <xdr:col>24</xdr:col>
      <xdr:colOff>63500</xdr:colOff>
      <xdr:row>63</xdr:row>
      <xdr:rowOff>129540</xdr:rowOff>
    </xdr:to>
    <xdr:cxnSp macro="">
      <xdr:nvCxnSpPr>
        <xdr:cNvPr id="92" name="直線コネクタ 91"/>
        <xdr:cNvCxnSpPr/>
      </xdr:nvCxnSpPr>
      <xdr:spPr>
        <a:xfrm flipV="1">
          <a:off x="3797300" y="9984105"/>
          <a:ext cx="838200" cy="9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71120</xdr:rowOff>
    </xdr:from>
    <xdr:to>
      <xdr:col>15</xdr:col>
      <xdr:colOff>101600</xdr:colOff>
      <xdr:row>64</xdr:row>
      <xdr:rowOff>1270</xdr:rowOff>
    </xdr:to>
    <xdr:sp macro="" textlink="">
      <xdr:nvSpPr>
        <xdr:cNvPr id="93" name="楕円 92"/>
        <xdr:cNvSpPr/>
      </xdr:nvSpPr>
      <xdr:spPr>
        <a:xfrm>
          <a:off x="2857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121920</xdr:rowOff>
    </xdr:from>
    <xdr:to>
      <xdr:col>19</xdr:col>
      <xdr:colOff>177800</xdr:colOff>
      <xdr:row>63</xdr:row>
      <xdr:rowOff>129540</xdr:rowOff>
    </xdr:to>
    <xdr:cxnSp macro="">
      <xdr:nvCxnSpPr>
        <xdr:cNvPr id="94" name="直線コネクタ 93"/>
        <xdr:cNvCxnSpPr/>
      </xdr:nvCxnSpPr>
      <xdr:spPr>
        <a:xfrm>
          <a:off x="2908300" y="10923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61595</xdr:rowOff>
    </xdr:from>
    <xdr:to>
      <xdr:col>10</xdr:col>
      <xdr:colOff>165100</xdr:colOff>
      <xdr:row>63</xdr:row>
      <xdr:rowOff>163195</xdr:rowOff>
    </xdr:to>
    <xdr:sp macro="" textlink="">
      <xdr:nvSpPr>
        <xdr:cNvPr id="95" name="楕円 94"/>
        <xdr:cNvSpPr/>
      </xdr:nvSpPr>
      <xdr:spPr>
        <a:xfrm>
          <a:off x="196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112395</xdr:rowOff>
    </xdr:from>
    <xdr:to>
      <xdr:col>15</xdr:col>
      <xdr:colOff>50800</xdr:colOff>
      <xdr:row>63</xdr:row>
      <xdr:rowOff>121920</xdr:rowOff>
    </xdr:to>
    <xdr:cxnSp macro="">
      <xdr:nvCxnSpPr>
        <xdr:cNvPr id="96" name="直線コネクタ 95"/>
        <xdr:cNvCxnSpPr/>
      </xdr:nvCxnSpPr>
      <xdr:spPr>
        <a:xfrm>
          <a:off x="2019300" y="10913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63500</xdr:rowOff>
    </xdr:from>
    <xdr:to>
      <xdr:col>6</xdr:col>
      <xdr:colOff>38100</xdr:colOff>
      <xdr:row>63</xdr:row>
      <xdr:rowOff>165100</xdr:rowOff>
    </xdr:to>
    <xdr:sp macro="" textlink="">
      <xdr:nvSpPr>
        <xdr:cNvPr id="97" name="楕円 96"/>
        <xdr:cNvSpPr/>
      </xdr:nvSpPr>
      <xdr:spPr>
        <a:xfrm>
          <a:off x="107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112395</xdr:rowOff>
    </xdr:from>
    <xdr:to>
      <xdr:col>10</xdr:col>
      <xdr:colOff>114300</xdr:colOff>
      <xdr:row>63</xdr:row>
      <xdr:rowOff>114300</xdr:rowOff>
    </xdr:to>
    <xdr:cxnSp macro="">
      <xdr:nvCxnSpPr>
        <xdr:cNvPr id="98" name="直線コネクタ 97"/>
        <xdr:cNvCxnSpPr/>
      </xdr:nvCxnSpPr>
      <xdr:spPr>
        <a:xfrm flipV="1">
          <a:off x="1130300" y="1091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xdr:rowOff>
    </xdr:from>
    <xdr:ext cx="405111" cy="259045"/>
    <xdr:sp macro="" textlink="">
      <xdr:nvSpPr>
        <xdr:cNvPr id="103" name="n_1mainValue【体育館・プール】&#10;有形固定資産減価償却率"/>
        <xdr:cNvSpPr txBox="1"/>
      </xdr:nvSpPr>
      <xdr:spPr>
        <a:xfrm>
          <a:off x="35820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163847</xdr:rowOff>
    </xdr:from>
    <xdr:ext cx="405111" cy="259045"/>
    <xdr:sp macro="" textlink="">
      <xdr:nvSpPr>
        <xdr:cNvPr id="104" name="n_2mainValue【体育館・プール】&#10;有形固定資産減価償却率"/>
        <xdr:cNvSpPr txBox="1"/>
      </xdr:nvSpPr>
      <xdr:spPr>
        <a:xfrm>
          <a:off x="2705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154322</xdr:rowOff>
    </xdr:from>
    <xdr:ext cx="405111" cy="259045"/>
    <xdr:sp macro="" textlink="">
      <xdr:nvSpPr>
        <xdr:cNvPr id="105" name="n_3mainValue【体育館・プール】&#10;有形固定資産減価償却率"/>
        <xdr:cNvSpPr txBox="1"/>
      </xdr:nvSpPr>
      <xdr:spPr>
        <a:xfrm>
          <a:off x="1816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156227</xdr:rowOff>
    </xdr:from>
    <xdr:ext cx="405111" cy="259045"/>
    <xdr:sp macro="" textlink="">
      <xdr:nvSpPr>
        <xdr:cNvPr id="106" name="n_4mainValue【体育館・プール】&#10;有形固定資産減価償却率"/>
        <xdr:cNvSpPr txBox="1"/>
      </xdr:nvSpPr>
      <xdr:spPr>
        <a:xfrm>
          <a:off x="927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103015</xdr:rowOff>
    </xdr:from>
    <xdr:to>
      <xdr:col>55</xdr:col>
      <xdr:colOff>50800</xdr:colOff>
      <xdr:row>64</xdr:row>
      <xdr:rowOff>33165</xdr:rowOff>
    </xdr:to>
    <xdr:sp macro="" textlink="">
      <xdr:nvSpPr>
        <xdr:cNvPr id="148" name="楕円 147"/>
        <xdr:cNvSpPr/>
      </xdr:nvSpPr>
      <xdr:spPr>
        <a:xfrm>
          <a:off x="104267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17942</xdr:rowOff>
    </xdr:from>
    <xdr:ext cx="469744" cy="259045"/>
    <xdr:sp macro="" textlink="">
      <xdr:nvSpPr>
        <xdr:cNvPr id="149" name="【体育館・プール】&#10;一人当たり面積該当値テキスト"/>
        <xdr:cNvSpPr txBox="1"/>
      </xdr:nvSpPr>
      <xdr:spPr>
        <a:xfrm>
          <a:off x="10515600" y="1081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106607</xdr:rowOff>
    </xdr:from>
    <xdr:to>
      <xdr:col>50</xdr:col>
      <xdr:colOff>165100</xdr:colOff>
      <xdr:row>64</xdr:row>
      <xdr:rowOff>36757</xdr:rowOff>
    </xdr:to>
    <xdr:sp macro="" textlink="">
      <xdr:nvSpPr>
        <xdr:cNvPr id="150" name="楕円 149"/>
        <xdr:cNvSpPr/>
      </xdr:nvSpPr>
      <xdr:spPr>
        <a:xfrm>
          <a:off x="9588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153815</xdr:rowOff>
    </xdr:from>
    <xdr:to>
      <xdr:col>55</xdr:col>
      <xdr:colOff>0</xdr:colOff>
      <xdr:row>63</xdr:row>
      <xdr:rowOff>157407</xdr:rowOff>
    </xdr:to>
    <xdr:cxnSp macro="">
      <xdr:nvCxnSpPr>
        <xdr:cNvPr id="151" name="直線コネクタ 150"/>
        <xdr:cNvCxnSpPr/>
      </xdr:nvCxnSpPr>
      <xdr:spPr>
        <a:xfrm flipV="1">
          <a:off x="9639300" y="1095516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111506</xdr:rowOff>
    </xdr:from>
    <xdr:to>
      <xdr:col>46</xdr:col>
      <xdr:colOff>38100</xdr:colOff>
      <xdr:row>64</xdr:row>
      <xdr:rowOff>41656</xdr:rowOff>
    </xdr:to>
    <xdr:sp macro="" textlink="">
      <xdr:nvSpPr>
        <xdr:cNvPr id="152" name="楕円 151"/>
        <xdr:cNvSpPr/>
      </xdr:nvSpPr>
      <xdr:spPr>
        <a:xfrm>
          <a:off x="8699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157407</xdr:rowOff>
    </xdr:from>
    <xdr:to>
      <xdr:col>50</xdr:col>
      <xdr:colOff>114300</xdr:colOff>
      <xdr:row>63</xdr:row>
      <xdr:rowOff>162306</xdr:rowOff>
    </xdr:to>
    <xdr:cxnSp macro="">
      <xdr:nvCxnSpPr>
        <xdr:cNvPr id="153" name="直線コネクタ 152"/>
        <xdr:cNvCxnSpPr/>
      </xdr:nvCxnSpPr>
      <xdr:spPr>
        <a:xfrm flipV="1">
          <a:off x="8750300" y="109587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111833</xdr:rowOff>
    </xdr:from>
    <xdr:to>
      <xdr:col>41</xdr:col>
      <xdr:colOff>101600</xdr:colOff>
      <xdr:row>64</xdr:row>
      <xdr:rowOff>41983</xdr:rowOff>
    </xdr:to>
    <xdr:sp macro="" textlink="">
      <xdr:nvSpPr>
        <xdr:cNvPr id="154" name="楕円 153"/>
        <xdr:cNvSpPr/>
      </xdr:nvSpPr>
      <xdr:spPr>
        <a:xfrm>
          <a:off x="7810500" y="109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162306</xdr:rowOff>
    </xdr:from>
    <xdr:to>
      <xdr:col>45</xdr:col>
      <xdr:colOff>177800</xdr:colOff>
      <xdr:row>63</xdr:row>
      <xdr:rowOff>162633</xdr:rowOff>
    </xdr:to>
    <xdr:cxnSp macro="">
      <xdr:nvCxnSpPr>
        <xdr:cNvPr id="155" name="直線コネクタ 154"/>
        <xdr:cNvCxnSpPr/>
      </xdr:nvCxnSpPr>
      <xdr:spPr>
        <a:xfrm flipV="1">
          <a:off x="7861300" y="1096365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114445</xdr:rowOff>
    </xdr:from>
    <xdr:to>
      <xdr:col>36</xdr:col>
      <xdr:colOff>165100</xdr:colOff>
      <xdr:row>64</xdr:row>
      <xdr:rowOff>44595</xdr:rowOff>
    </xdr:to>
    <xdr:sp macro="" textlink="">
      <xdr:nvSpPr>
        <xdr:cNvPr id="156" name="楕円 155"/>
        <xdr:cNvSpPr/>
      </xdr:nvSpPr>
      <xdr:spPr>
        <a:xfrm>
          <a:off x="6921500" y="109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162633</xdr:rowOff>
    </xdr:from>
    <xdr:to>
      <xdr:col>41</xdr:col>
      <xdr:colOff>50800</xdr:colOff>
      <xdr:row>63</xdr:row>
      <xdr:rowOff>165245</xdr:rowOff>
    </xdr:to>
    <xdr:cxnSp macro="">
      <xdr:nvCxnSpPr>
        <xdr:cNvPr id="157" name="直線コネクタ 156"/>
        <xdr:cNvCxnSpPr/>
      </xdr:nvCxnSpPr>
      <xdr:spPr>
        <a:xfrm flipV="1">
          <a:off x="6972300" y="1096398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27884</xdr:rowOff>
    </xdr:from>
    <xdr:ext cx="469744" cy="259045"/>
    <xdr:sp macro="" textlink="">
      <xdr:nvSpPr>
        <xdr:cNvPr id="162" name="n_1mainValue【体育館・プール】&#10;一人当たり面積"/>
        <xdr:cNvSpPr txBox="1"/>
      </xdr:nvSpPr>
      <xdr:spPr>
        <a:xfrm>
          <a:off x="93917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32783</xdr:rowOff>
    </xdr:from>
    <xdr:ext cx="469744" cy="259045"/>
    <xdr:sp macro="" textlink="">
      <xdr:nvSpPr>
        <xdr:cNvPr id="163" name="n_2mainValue【体育館・プール】&#10;一人当たり面積"/>
        <xdr:cNvSpPr txBox="1"/>
      </xdr:nvSpPr>
      <xdr:spPr>
        <a:xfrm>
          <a:off x="8515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33110</xdr:rowOff>
    </xdr:from>
    <xdr:ext cx="469744" cy="259045"/>
    <xdr:sp macro="" textlink="">
      <xdr:nvSpPr>
        <xdr:cNvPr id="164" name="n_3mainValue【体育館・プール】&#10;一人当たり面積"/>
        <xdr:cNvSpPr txBox="1"/>
      </xdr:nvSpPr>
      <xdr:spPr>
        <a:xfrm>
          <a:off x="7626427" y="11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35722</xdr:rowOff>
    </xdr:from>
    <xdr:ext cx="469744" cy="259045"/>
    <xdr:sp macro="" textlink="">
      <xdr:nvSpPr>
        <xdr:cNvPr id="165" name="n_4mainValue【体育館・プール】&#10;一人当たり面積"/>
        <xdr:cNvSpPr txBox="1"/>
      </xdr:nvSpPr>
      <xdr:spPr>
        <a:xfrm>
          <a:off x="6737427" y="110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228"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239" name="楕円 238"/>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240" name="【一般廃棄物処理施設】&#10;有形固定資産減価償却率該当値テキスト"/>
        <xdr:cNvSpPr txBox="1"/>
      </xdr:nvSpPr>
      <xdr:spPr>
        <a:xfrm>
          <a:off x="16357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241" name="楕円 240"/>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27215</xdr:rowOff>
    </xdr:to>
    <xdr:cxnSp macro="">
      <xdr:nvCxnSpPr>
        <xdr:cNvPr id="242" name="直線コネクタ 241"/>
        <xdr:cNvCxnSpPr/>
      </xdr:nvCxnSpPr>
      <xdr:spPr>
        <a:xfrm>
          <a:off x="15481300" y="6485164"/>
          <a:ext cx="8382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243" name="楕円 242"/>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141514</xdr:rowOff>
    </xdr:to>
    <xdr:cxnSp macro="">
      <xdr:nvCxnSpPr>
        <xdr:cNvPr id="244" name="直線コネクタ 243"/>
        <xdr:cNvCxnSpPr/>
      </xdr:nvCxnSpPr>
      <xdr:spPr>
        <a:xfrm>
          <a:off x="14592300" y="643781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245" name="楕円 244"/>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94161</xdr:rowOff>
    </xdr:to>
    <xdr:cxnSp macro="">
      <xdr:nvCxnSpPr>
        <xdr:cNvPr id="246" name="直線コネクタ 245"/>
        <xdr:cNvCxnSpPr/>
      </xdr:nvCxnSpPr>
      <xdr:spPr>
        <a:xfrm>
          <a:off x="13703300" y="63855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247" name="楕円 246"/>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41910</xdr:rowOff>
    </xdr:to>
    <xdr:cxnSp macro="">
      <xdr:nvCxnSpPr>
        <xdr:cNvPr id="248" name="直線コネクタ 247"/>
        <xdr:cNvCxnSpPr/>
      </xdr:nvCxnSpPr>
      <xdr:spPr>
        <a:xfrm>
          <a:off x="12814300" y="633330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49"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50"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251" name="n_3ave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252"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253" name="n_1mainValue【一般廃棄物処理施設】&#10;有形固定資産減価償却率"/>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254"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255" name="n_3main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256" name="n_4mainValue【一般廃棄物処理施設】&#10;有形固定資産減価償却率"/>
        <xdr:cNvSpPr txBox="1"/>
      </xdr:nvSpPr>
      <xdr:spPr>
        <a:xfrm>
          <a:off x="12611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287"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95762</xdr:rowOff>
    </xdr:from>
    <xdr:to>
      <xdr:col>116</xdr:col>
      <xdr:colOff>114300</xdr:colOff>
      <xdr:row>41</xdr:row>
      <xdr:rowOff>25912</xdr:rowOff>
    </xdr:to>
    <xdr:sp macro="" textlink="">
      <xdr:nvSpPr>
        <xdr:cNvPr id="298" name="楕円 297"/>
        <xdr:cNvSpPr/>
      </xdr:nvSpPr>
      <xdr:spPr>
        <a:xfrm>
          <a:off x="22110700" y="69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118639</xdr:rowOff>
    </xdr:from>
    <xdr:ext cx="599010" cy="259045"/>
    <xdr:sp macro="" textlink="">
      <xdr:nvSpPr>
        <xdr:cNvPr id="299" name="【一般廃棄物処理施設】&#10;一人当たり有形固定資産（償却資産）額該当値テキスト"/>
        <xdr:cNvSpPr txBox="1"/>
      </xdr:nvSpPr>
      <xdr:spPr>
        <a:xfrm>
          <a:off x="22199600" y="68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103751</xdr:rowOff>
    </xdr:from>
    <xdr:to>
      <xdr:col>112</xdr:col>
      <xdr:colOff>38100</xdr:colOff>
      <xdr:row>41</xdr:row>
      <xdr:rowOff>33901</xdr:rowOff>
    </xdr:to>
    <xdr:sp macro="" textlink="">
      <xdr:nvSpPr>
        <xdr:cNvPr id="300" name="楕円 299"/>
        <xdr:cNvSpPr/>
      </xdr:nvSpPr>
      <xdr:spPr>
        <a:xfrm>
          <a:off x="21272500" y="6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146562</xdr:rowOff>
    </xdr:from>
    <xdr:to>
      <xdr:col>116</xdr:col>
      <xdr:colOff>63500</xdr:colOff>
      <xdr:row>40</xdr:row>
      <xdr:rowOff>154551</xdr:rowOff>
    </xdr:to>
    <xdr:cxnSp macro="">
      <xdr:nvCxnSpPr>
        <xdr:cNvPr id="301" name="直線コネクタ 300"/>
        <xdr:cNvCxnSpPr/>
      </xdr:nvCxnSpPr>
      <xdr:spPr>
        <a:xfrm flipV="1">
          <a:off x="21323300" y="7004562"/>
          <a:ext cx="8382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111905</xdr:rowOff>
    </xdr:from>
    <xdr:to>
      <xdr:col>107</xdr:col>
      <xdr:colOff>101600</xdr:colOff>
      <xdr:row>41</xdr:row>
      <xdr:rowOff>42055</xdr:rowOff>
    </xdr:to>
    <xdr:sp macro="" textlink="">
      <xdr:nvSpPr>
        <xdr:cNvPr id="302" name="楕円 301"/>
        <xdr:cNvSpPr/>
      </xdr:nvSpPr>
      <xdr:spPr>
        <a:xfrm>
          <a:off x="20383500" y="69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154551</xdr:rowOff>
    </xdr:from>
    <xdr:to>
      <xdr:col>111</xdr:col>
      <xdr:colOff>177800</xdr:colOff>
      <xdr:row>40</xdr:row>
      <xdr:rowOff>162705</xdr:rowOff>
    </xdr:to>
    <xdr:cxnSp macro="">
      <xdr:nvCxnSpPr>
        <xdr:cNvPr id="303" name="直線コネクタ 302"/>
        <xdr:cNvCxnSpPr/>
      </xdr:nvCxnSpPr>
      <xdr:spPr>
        <a:xfrm flipV="1">
          <a:off x="20434300" y="7012551"/>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112892</xdr:rowOff>
    </xdr:from>
    <xdr:to>
      <xdr:col>102</xdr:col>
      <xdr:colOff>165100</xdr:colOff>
      <xdr:row>41</xdr:row>
      <xdr:rowOff>43042</xdr:rowOff>
    </xdr:to>
    <xdr:sp macro="" textlink="">
      <xdr:nvSpPr>
        <xdr:cNvPr id="304" name="楕円 303"/>
        <xdr:cNvSpPr/>
      </xdr:nvSpPr>
      <xdr:spPr>
        <a:xfrm>
          <a:off x="19494500" y="69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162705</xdr:rowOff>
    </xdr:from>
    <xdr:to>
      <xdr:col>107</xdr:col>
      <xdr:colOff>50800</xdr:colOff>
      <xdr:row>40</xdr:row>
      <xdr:rowOff>163692</xdr:rowOff>
    </xdr:to>
    <xdr:cxnSp macro="">
      <xdr:nvCxnSpPr>
        <xdr:cNvPr id="305" name="直線コネクタ 304"/>
        <xdr:cNvCxnSpPr/>
      </xdr:nvCxnSpPr>
      <xdr:spPr>
        <a:xfrm flipV="1">
          <a:off x="19545300" y="7020705"/>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117606</xdr:rowOff>
    </xdr:from>
    <xdr:to>
      <xdr:col>98</xdr:col>
      <xdr:colOff>38100</xdr:colOff>
      <xdr:row>41</xdr:row>
      <xdr:rowOff>47756</xdr:rowOff>
    </xdr:to>
    <xdr:sp macro="" textlink="">
      <xdr:nvSpPr>
        <xdr:cNvPr id="306" name="楕円 305"/>
        <xdr:cNvSpPr/>
      </xdr:nvSpPr>
      <xdr:spPr>
        <a:xfrm>
          <a:off x="18605500" y="6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163692</xdr:rowOff>
    </xdr:from>
    <xdr:to>
      <xdr:col>102</xdr:col>
      <xdr:colOff>114300</xdr:colOff>
      <xdr:row>40</xdr:row>
      <xdr:rowOff>168406</xdr:rowOff>
    </xdr:to>
    <xdr:cxnSp macro="">
      <xdr:nvCxnSpPr>
        <xdr:cNvPr id="307" name="直線コネクタ 306"/>
        <xdr:cNvCxnSpPr/>
      </xdr:nvCxnSpPr>
      <xdr:spPr>
        <a:xfrm flipV="1">
          <a:off x="18656300" y="7021692"/>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308"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309"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310"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311"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50428</xdr:rowOff>
    </xdr:from>
    <xdr:ext cx="599010" cy="259045"/>
    <xdr:sp macro="" textlink="">
      <xdr:nvSpPr>
        <xdr:cNvPr id="312" name="n_1mainValue【一般廃棄物処理施設】&#10;一人当たり有形固定資産（償却資産）額"/>
        <xdr:cNvSpPr txBox="1"/>
      </xdr:nvSpPr>
      <xdr:spPr>
        <a:xfrm>
          <a:off x="21011095" y="673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58582</xdr:rowOff>
    </xdr:from>
    <xdr:ext cx="599010" cy="259045"/>
    <xdr:sp macro="" textlink="">
      <xdr:nvSpPr>
        <xdr:cNvPr id="313" name="n_2mainValue【一般廃棄物処理施設】&#10;一人当たり有形固定資産（償却資産）額"/>
        <xdr:cNvSpPr txBox="1"/>
      </xdr:nvSpPr>
      <xdr:spPr>
        <a:xfrm>
          <a:off x="20134795" y="67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59569</xdr:rowOff>
    </xdr:from>
    <xdr:ext cx="599010" cy="259045"/>
    <xdr:sp macro="" textlink="">
      <xdr:nvSpPr>
        <xdr:cNvPr id="314" name="n_3mainValue【一般廃棄物処理施設】&#10;一人当たり有形固定資産（償却資産）額"/>
        <xdr:cNvSpPr txBox="1"/>
      </xdr:nvSpPr>
      <xdr:spPr>
        <a:xfrm>
          <a:off x="19245795" y="674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64283</xdr:rowOff>
    </xdr:from>
    <xdr:ext cx="599010" cy="259045"/>
    <xdr:sp macro="" textlink="">
      <xdr:nvSpPr>
        <xdr:cNvPr id="315" name="n_4mainValue【一般廃棄物処理施設】&#10;一人当たり有形固定資産（償却資産）額"/>
        <xdr:cNvSpPr txBox="1"/>
      </xdr:nvSpPr>
      <xdr:spPr>
        <a:xfrm>
          <a:off x="18356795" y="675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2" name="テキスト ボックス 3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3" name="直線コネクタ 3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4" name="テキスト ボックス 3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5" name="直線コネクタ 3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6" name="テキスト ボックス 3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7" name="直線コネクタ 3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8" name="テキスト ボックス 3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9" name="直線コネクタ 3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0" name="テキスト ボックス 3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1" name="直線コネクタ 3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2" name="テキスト ボックス 35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5" name="直線コネクタ 35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7" name="直線コネクタ 35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9" name="直線コネクタ 3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360" name="【消防施設】&#10;有形固定資産減価償却率平均値テキスト"/>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61" name="フローチャート: 判断 360"/>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2" name="フローチャート: 判断 36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63" name="フローチャート: 判断 362"/>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64" name="フローチャート: 判断 363"/>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5" name="フローチャート: 判断 364"/>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371" name="楕円 370"/>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86377</xdr:rowOff>
    </xdr:from>
    <xdr:ext cx="405111" cy="259045"/>
    <xdr:sp macro="" textlink="">
      <xdr:nvSpPr>
        <xdr:cNvPr id="372" name="【消防施設】&#10;有形固定資産減価償却率該当値テキスト"/>
        <xdr:cNvSpPr txBox="1"/>
      </xdr:nvSpPr>
      <xdr:spPr>
        <a:xfrm>
          <a:off x="16357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38100</xdr:rowOff>
    </xdr:from>
    <xdr:to>
      <xdr:col>81</xdr:col>
      <xdr:colOff>101600</xdr:colOff>
      <xdr:row>78</xdr:row>
      <xdr:rowOff>139700</xdr:rowOff>
    </xdr:to>
    <xdr:sp macro="" textlink="">
      <xdr:nvSpPr>
        <xdr:cNvPr id="373" name="楕円 372"/>
        <xdr:cNvSpPr/>
      </xdr:nvSpPr>
      <xdr:spPr>
        <a:xfrm>
          <a:off x="15430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88900</xdr:rowOff>
    </xdr:from>
    <xdr:to>
      <xdr:col>85</xdr:col>
      <xdr:colOff>127000</xdr:colOff>
      <xdr:row>78</xdr:row>
      <xdr:rowOff>114300</xdr:rowOff>
    </xdr:to>
    <xdr:cxnSp macro="">
      <xdr:nvCxnSpPr>
        <xdr:cNvPr id="374" name="直線コネクタ 373"/>
        <xdr:cNvCxnSpPr/>
      </xdr:nvCxnSpPr>
      <xdr:spPr>
        <a:xfrm>
          <a:off x="15481300" y="1346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12700</xdr:rowOff>
    </xdr:from>
    <xdr:to>
      <xdr:col>76</xdr:col>
      <xdr:colOff>165100</xdr:colOff>
      <xdr:row>78</xdr:row>
      <xdr:rowOff>114300</xdr:rowOff>
    </xdr:to>
    <xdr:sp macro="" textlink="">
      <xdr:nvSpPr>
        <xdr:cNvPr id="375" name="楕円 374"/>
        <xdr:cNvSpPr/>
      </xdr:nvSpPr>
      <xdr:spPr>
        <a:xfrm>
          <a:off x="14541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63500</xdr:rowOff>
    </xdr:from>
    <xdr:to>
      <xdr:col>81</xdr:col>
      <xdr:colOff>50800</xdr:colOff>
      <xdr:row>78</xdr:row>
      <xdr:rowOff>88900</xdr:rowOff>
    </xdr:to>
    <xdr:cxnSp macro="">
      <xdr:nvCxnSpPr>
        <xdr:cNvPr id="376" name="直線コネクタ 375"/>
        <xdr:cNvCxnSpPr/>
      </xdr:nvCxnSpPr>
      <xdr:spPr>
        <a:xfrm>
          <a:off x="14592300" y="1343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377" name="楕円 376"/>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63500</xdr:rowOff>
    </xdr:to>
    <xdr:cxnSp macro="">
      <xdr:nvCxnSpPr>
        <xdr:cNvPr id="378" name="直線コネクタ 377"/>
        <xdr:cNvCxnSpPr/>
      </xdr:nvCxnSpPr>
      <xdr:spPr>
        <a:xfrm>
          <a:off x="13703300" y="1341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133350</xdr:rowOff>
    </xdr:from>
    <xdr:to>
      <xdr:col>67</xdr:col>
      <xdr:colOff>101600</xdr:colOff>
      <xdr:row>78</xdr:row>
      <xdr:rowOff>63500</xdr:rowOff>
    </xdr:to>
    <xdr:sp macro="" textlink="">
      <xdr:nvSpPr>
        <xdr:cNvPr id="379" name="楕円 378"/>
        <xdr:cNvSpPr/>
      </xdr:nvSpPr>
      <xdr:spPr>
        <a:xfrm>
          <a:off x="12763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12700</xdr:rowOff>
    </xdr:from>
    <xdr:to>
      <xdr:col>71</xdr:col>
      <xdr:colOff>177800</xdr:colOff>
      <xdr:row>78</xdr:row>
      <xdr:rowOff>38100</xdr:rowOff>
    </xdr:to>
    <xdr:cxnSp macro="">
      <xdr:nvCxnSpPr>
        <xdr:cNvPr id="380" name="直線コネクタ 379"/>
        <xdr:cNvCxnSpPr/>
      </xdr:nvCxnSpPr>
      <xdr:spPr>
        <a:xfrm>
          <a:off x="12814300" y="1338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381"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382"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383"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384" name="n_4aveValue【消防施設】&#10;有形固定資産減価償却率"/>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156227</xdr:rowOff>
    </xdr:from>
    <xdr:ext cx="405111" cy="259045"/>
    <xdr:sp macro="" textlink="">
      <xdr:nvSpPr>
        <xdr:cNvPr id="385" name="n_1mainValue【消防施設】&#10;有形固定資産減価償却率"/>
        <xdr:cNvSpPr txBox="1"/>
      </xdr:nvSpPr>
      <xdr:spPr>
        <a:xfrm>
          <a:off x="15266044"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130827</xdr:rowOff>
    </xdr:from>
    <xdr:ext cx="340478" cy="259045"/>
    <xdr:sp macro="" textlink="">
      <xdr:nvSpPr>
        <xdr:cNvPr id="386" name="n_2mainValue【消防施設】&#10;有形固定資産減価償却率"/>
        <xdr:cNvSpPr txBox="1"/>
      </xdr:nvSpPr>
      <xdr:spPr>
        <a:xfrm>
          <a:off x="14422061" y="1316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105427</xdr:rowOff>
    </xdr:from>
    <xdr:ext cx="340478" cy="259045"/>
    <xdr:sp macro="" textlink="">
      <xdr:nvSpPr>
        <xdr:cNvPr id="387" name="n_3mainValue【消防施設】&#10;有形固定資産減価償却率"/>
        <xdr:cNvSpPr txBox="1"/>
      </xdr:nvSpPr>
      <xdr:spPr>
        <a:xfrm>
          <a:off x="135330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80027</xdr:rowOff>
    </xdr:from>
    <xdr:ext cx="340478" cy="259045"/>
    <xdr:sp macro="" textlink="">
      <xdr:nvSpPr>
        <xdr:cNvPr id="388" name="n_4mainValue【消防施設】&#10;有形固定資産減価償却率"/>
        <xdr:cNvSpPr txBox="1"/>
      </xdr:nvSpPr>
      <xdr:spPr>
        <a:xfrm>
          <a:off x="12644061"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2" name="直線コネクタ 411"/>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5"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6" name="直線コネクタ 415"/>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7"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8" name="フローチャート: 判断 417"/>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9" name="フローチャート: 判断 418"/>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20" name="フローチャート: 判断 419"/>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21" name="フローチャート: 判断 420"/>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22" name="フローチャート: 判断 421"/>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111506</xdr:rowOff>
    </xdr:from>
    <xdr:to>
      <xdr:col>116</xdr:col>
      <xdr:colOff>114300</xdr:colOff>
      <xdr:row>85</xdr:row>
      <xdr:rowOff>41656</xdr:rowOff>
    </xdr:to>
    <xdr:sp macro="" textlink="">
      <xdr:nvSpPr>
        <xdr:cNvPr id="428" name="楕円 427"/>
        <xdr:cNvSpPr/>
      </xdr:nvSpPr>
      <xdr:spPr>
        <a:xfrm>
          <a:off x="221107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134383</xdr:rowOff>
    </xdr:from>
    <xdr:ext cx="469744" cy="259045"/>
    <xdr:sp macro="" textlink="">
      <xdr:nvSpPr>
        <xdr:cNvPr id="429" name="【消防施設】&#10;一人当たり面積該当値テキスト"/>
        <xdr:cNvSpPr txBox="1"/>
      </xdr:nvSpPr>
      <xdr:spPr>
        <a:xfrm>
          <a:off x="22199600"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119126</xdr:rowOff>
    </xdr:from>
    <xdr:to>
      <xdr:col>112</xdr:col>
      <xdr:colOff>38100</xdr:colOff>
      <xdr:row>85</xdr:row>
      <xdr:rowOff>49276</xdr:rowOff>
    </xdr:to>
    <xdr:sp macro="" textlink="">
      <xdr:nvSpPr>
        <xdr:cNvPr id="430" name="楕円 429"/>
        <xdr:cNvSpPr/>
      </xdr:nvSpPr>
      <xdr:spPr>
        <a:xfrm>
          <a:off x="21272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162306</xdr:rowOff>
    </xdr:from>
    <xdr:to>
      <xdr:col>116</xdr:col>
      <xdr:colOff>63500</xdr:colOff>
      <xdr:row>84</xdr:row>
      <xdr:rowOff>169926</xdr:rowOff>
    </xdr:to>
    <xdr:cxnSp macro="">
      <xdr:nvCxnSpPr>
        <xdr:cNvPr id="431" name="直線コネクタ 430"/>
        <xdr:cNvCxnSpPr/>
      </xdr:nvCxnSpPr>
      <xdr:spPr>
        <a:xfrm flipV="1">
          <a:off x="21323300" y="1456410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128270</xdr:rowOff>
    </xdr:from>
    <xdr:to>
      <xdr:col>107</xdr:col>
      <xdr:colOff>101600</xdr:colOff>
      <xdr:row>85</xdr:row>
      <xdr:rowOff>58420</xdr:rowOff>
    </xdr:to>
    <xdr:sp macro="" textlink="">
      <xdr:nvSpPr>
        <xdr:cNvPr id="432" name="楕円 431"/>
        <xdr:cNvSpPr/>
      </xdr:nvSpPr>
      <xdr:spPr>
        <a:xfrm>
          <a:off x="20383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169926</xdr:rowOff>
    </xdr:from>
    <xdr:to>
      <xdr:col>111</xdr:col>
      <xdr:colOff>177800</xdr:colOff>
      <xdr:row>85</xdr:row>
      <xdr:rowOff>7620</xdr:rowOff>
    </xdr:to>
    <xdr:cxnSp macro="">
      <xdr:nvCxnSpPr>
        <xdr:cNvPr id="433" name="直線コネクタ 432"/>
        <xdr:cNvCxnSpPr/>
      </xdr:nvCxnSpPr>
      <xdr:spPr>
        <a:xfrm flipV="1">
          <a:off x="20434300" y="145717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434" name="楕円 433"/>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xdr:rowOff>
    </xdr:from>
    <xdr:to>
      <xdr:col>107</xdr:col>
      <xdr:colOff>50800</xdr:colOff>
      <xdr:row>85</xdr:row>
      <xdr:rowOff>8382</xdr:rowOff>
    </xdr:to>
    <xdr:cxnSp macro="">
      <xdr:nvCxnSpPr>
        <xdr:cNvPr id="435" name="直線コネクタ 434"/>
        <xdr:cNvCxnSpPr/>
      </xdr:nvCxnSpPr>
      <xdr:spPr>
        <a:xfrm flipV="1">
          <a:off x="19545300" y="14580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436" name="楕円 435"/>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12954</xdr:rowOff>
    </xdr:to>
    <xdr:cxnSp macro="">
      <xdr:nvCxnSpPr>
        <xdr:cNvPr id="437" name="直線コネクタ 436"/>
        <xdr:cNvCxnSpPr/>
      </xdr:nvCxnSpPr>
      <xdr:spPr>
        <a:xfrm flipV="1">
          <a:off x="18656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8"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439" name="n_2aveValue【消防施設】&#10;一人当たり面積"/>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440" name="n_3aveValue【消防施設】&#10;一人当たり面積"/>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441"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65803</xdr:rowOff>
    </xdr:from>
    <xdr:ext cx="469744" cy="259045"/>
    <xdr:sp macro="" textlink="">
      <xdr:nvSpPr>
        <xdr:cNvPr id="442" name="n_1mainValue【消防施設】&#10;一人当たり面積"/>
        <xdr:cNvSpPr txBox="1"/>
      </xdr:nvSpPr>
      <xdr:spPr>
        <a:xfrm>
          <a:off x="210757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74947</xdr:rowOff>
    </xdr:from>
    <xdr:ext cx="469744" cy="259045"/>
    <xdr:sp macro="" textlink="">
      <xdr:nvSpPr>
        <xdr:cNvPr id="443" name="n_2mainValue【消防施設】&#10;一人当たり面積"/>
        <xdr:cNvSpPr txBox="1"/>
      </xdr:nvSpPr>
      <xdr:spPr>
        <a:xfrm>
          <a:off x="20199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444" name="n_3main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445"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71" name="直線コネクタ 47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5" name="直線コネクタ 47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7" name="フローチャート: 判断 47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8" name="フローチャート: 判断 47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9" name="フローチャート: 判断 47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80" name="フローチャート: 判断 47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81" name="フローチャート: 判断 480"/>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97245</xdr:rowOff>
    </xdr:from>
    <xdr:to>
      <xdr:col>85</xdr:col>
      <xdr:colOff>177800</xdr:colOff>
      <xdr:row>109</xdr:row>
      <xdr:rowOff>27395</xdr:rowOff>
    </xdr:to>
    <xdr:sp macro="" textlink="">
      <xdr:nvSpPr>
        <xdr:cNvPr id="487" name="楕円 486"/>
        <xdr:cNvSpPr/>
      </xdr:nvSpPr>
      <xdr:spPr>
        <a:xfrm>
          <a:off x="16268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12172</xdr:rowOff>
    </xdr:from>
    <xdr:ext cx="405111" cy="259045"/>
    <xdr:sp macro="" textlink="">
      <xdr:nvSpPr>
        <xdr:cNvPr id="488" name="【庁舎】&#10;有形固定資産減価償却率該当値テキスト"/>
        <xdr:cNvSpPr txBox="1"/>
      </xdr:nvSpPr>
      <xdr:spPr>
        <a:xfrm>
          <a:off x="16357600" y="1852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489" name="楕円 488"/>
        <xdr:cNvSpPr/>
      </xdr:nvSpPr>
      <xdr:spPr>
        <a:xfrm>
          <a:off x="15430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108</xdr:row>
      <xdr:rowOff>148045</xdr:rowOff>
    </xdr:to>
    <xdr:cxnSp macro="">
      <xdr:nvCxnSpPr>
        <xdr:cNvPr id="490" name="直線コネクタ 489"/>
        <xdr:cNvCxnSpPr/>
      </xdr:nvCxnSpPr>
      <xdr:spPr>
        <a:xfrm>
          <a:off x="15481300" y="186613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84182</xdr:rowOff>
    </xdr:from>
    <xdr:to>
      <xdr:col>76</xdr:col>
      <xdr:colOff>165100</xdr:colOff>
      <xdr:row>109</xdr:row>
      <xdr:rowOff>14332</xdr:rowOff>
    </xdr:to>
    <xdr:sp macro="" textlink="">
      <xdr:nvSpPr>
        <xdr:cNvPr id="491" name="楕円 490"/>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134982</xdr:rowOff>
    </xdr:from>
    <xdr:to>
      <xdr:col>81</xdr:col>
      <xdr:colOff>50800</xdr:colOff>
      <xdr:row>108</xdr:row>
      <xdr:rowOff>144780</xdr:rowOff>
    </xdr:to>
    <xdr:cxnSp macro="">
      <xdr:nvCxnSpPr>
        <xdr:cNvPr id="492" name="直線コネクタ 491"/>
        <xdr:cNvCxnSpPr/>
      </xdr:nvCxnSpPr>
      <xdr:spPr>
        <a:xfrm>
          <a:off x="14592300" y="186515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84182</xdr:rowOff>
    </xdr:from>
    <xdr:to>
      <xdr:col>72</xdr:col>
      <xdr:colOff>38100</xdr:colOff>
      <xdr:row>109</xdr:row>
      <xdr:rowOff>14332</xdr:rowOff>
    </xdr:to>
    <xdr:sp macro="" textlink="">
      <xdr:nvSpPr>
        <xdr:cNvPr id="493" name="楕円 492"/>
        <xdr:cNvSpPr/>
      </xdr:nvSpPr>
      <xdr:spPr>
        <a:xfrm>
          <a:off x="1365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134982</xdr:rowOff>
    </xdr:from>
    <xdr:to>
      <xdr:col>76</xdr:col>
      <xdr:colOff>114300</xdr:colOff>
      <xdr:row>108</xdr:row>
      <xdr:rowOff>134982</xdr:rowOff>
    </xdr:to>
    <xdr:cxnSp macro="">
      <xdr:nvCxnSpPr>
        <xdr:cNvPr id="494" name="直線コネクタ 493"/>
        <xdr:cNvCxnSpPr/>
      </xdr:nvCxnSpPr>
      <xdr:spPr>
        <a:xfrm>
          <a:off x="13703300" y="1865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495" name="楕円 494"/>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126819</xdr:rowOff>
    </xdr:from>
    <xdr:to>
      <xdr:col>71</xdr:col>
      <xdr:colOff>177800</xdr:colOff>
      <xdr:row>108</xdr:row>
      <xdr:rowOff>134982</xdr:rowOff>
    </xdr:to>
    <xdr:cxnSp macro="">
      <xdr:nvCxnSpPr>
        <xdr:cNvPr id="496" name="直線コネクタ 495"/>
        <xdr:cNvCxnSpPr/>
      </xdr:nvCxnSpPr>
      <xdr:spPr>
        <a:xfrm>
          <a:off x="12814300" y="186434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7"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8"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00"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501" name="n_1mainValue【庁舎】&#10;有形固定資産減価償却率"/>
        <xdr:cNvSpPr txBox="1"/>
      </xdr:nvSpPr>
      <xdr:spPr>
        <a:xfrm>
          <a:off x="15266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502" name="n_2mainValue【庁舎】&#10;有形固定資産減価償却率"/>
        <xdr:cNvSpPr txBox="1"/>
      </xdr:nvSpPr>
      <xdr:spPr>
        <a:xfrm>
          <a:off x="14389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5459</xdr:rowOff>
    </xdr:from>
    <xdr:ext cx="405111" cy="259045"/>
    <xdr:sp macro="" textlink="">
      <xdr:nvSpPr>
        <xdr:cNvPr id="503" name="n_3mainValue【庁舎】&#10;有形固定資産減価償却率"/>
        <xdr:cNvSpPr txBox="1"/>
      </xdr:nvSpPr>
      <xdr:spPr>
        <a:xfrm>
          <a:off x="13500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504" name="n_4mainValue【庁舎】&#10;有形固定資産減価償却率"/>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8" name="直線コネクタ 52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0" name="直線コネクタ 52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3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2" name="直線コネクタ 53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3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4" name="フローチャート: 判断 53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5" name="フローチャート: 判断 53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6" name="フローチャート: 判断 535"/>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7" name="フローチャート: 判断 536"/>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8" name="フローチャート: 判断 537"/>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544" name="楕円 543"/>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545" name="【庁舎】&#10;一人当たり面積該当値テキスト"/>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546" name="楕円 545"/>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66675</xdr:rowOff>
    </xdr:to>
    <xdr:cxnSp macro="">
      <xdr:nvCxnSpPr>
        <xdr:cNvPr id="547" name="直線コネクタ 546"/>
        <xdr:cNvCxnSpPr/>
      </xdr:nvCxnSpPr>
      <xdr:spPr>
        <a:xfrm flipV="1">
          <a:off x="21323300" y="1840534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23876</xdr:rowOff>
    </xdr:from>
    <xdr:to>
      <xdr:col>107</xdr:col>
      <xdr:colOff>101600</xdr:colOff>
      <xdr:row>107</xdr:row>
      <xdr:rowOff>125476</xdr:rowOff>
    </xdr:to>
    <xdr:sp macro="" textlink="">
      <xdr:nvSpPr>
        <xdr:cNvPr id="548" name="楕円 547"/>
        <xdr:cNvSpPr/>
      </xdr:nvSpPr>
      <xdr:spPr>
        <a:xfrm>
          <a:off x="203835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66675</xdr:rowOff>
    </xdr:from>
    <xdr:to>
      <xdr:col>111</xdr:col>
      <xdr:colOff>177800</xdr:colOff>
      <xdr:row>107</xdr:row>
      <xdr:rowOff>74676</xdr:rowOff>
    </xdr:to>
    <xdr:cxnSp macro="">
      <xdr:nvCxnSpPr>
        <xdr:cNvPr id="549" name="直線コネクタ 548"/>
        <xdr:cNvCxnSpPr/>
      </xdr:nvCxnSpPr>
      <xdr:spPr>
        <a:xfrm flipV="1">
          <a:off x="20434300" y="184118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25019</xdr:rowOff>
    </xdr:from>
    <xdr:to>
      <xdr:col>102</xdr:col>
      <xdr:colOff>165100</xdr:colOff>
      <xdr:row>107</xdr:row>
      <xdr:rowOff>126619</xdr:rowOff>
    </xdr:to>
    <xdr:sp macro="" textlink="">
      <xdr:nvSpPr>
        <xdr:cNvPr id="550" name="楕円 549"/>
        <xdr:cNvSpPr/>
      </xdr:nvSpPr>
      <xdr:spPr>
        <a:xfrm>
          <a:off x="19494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74676</xdr:rowOff>
    </xdr:from>
    <xdr:to>
      <xdr:col>107</xdr:col>
      <xdr:colOff>50800</xdr:colOff>
      <xdr:row>107</xdr:row>
      <xdr:rowOff>75819</xdr:rowOff>
    </xdr:to>
    <xdr:cxnSp macro="">
      <xdr:nvCxnSpPr>
        <xdr:cNvPr id="551" name="直線コネクタ 550"/>
        <xdr:cNvCxnSpPr/>
      </xdr:nvCxnSpPr>
      <xdr:spPr>
        <a:xfrm flipV="1">
          <a:off x="19545300" y="18419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21971</xdr:rowOff>
    </xdr:from>
    <xdr:to>
      <xdr:col>98</xdr:col>
      <xdr:colOff>38100</xdr:colOff>
      <xdr:row>106</xdr:row>
      <xdr:rowOff>123571</xdr:rowOff>
    </xdr:to>
    <xdr:sp macro="" textlink="">
      <xdr:nvSpPr>
        <xdr:cNvPr id="552" name="楕円 551"/>
        <xdr:cNvSpPr/>
      </xdr:nvSpPr>
      <xdr:spPr>
        <a:xfrm>
          <a:off x="186055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72771</xdr:rowOff>
    </xdr:from>
    <xdr:to>
      <xdr:col>102</xdr:col>
      <xdr:colOff>114300</xdr:colOff>
      <xdr:row>107</xdr:row>
      <xdr:rowOff>75819</xdr:rowOff>
    </xdr:to>
    <xdr:cxnSp macro="">
      <xdr:nvCxnSpPr>
        <xdr:cNvPr id="553" name="直線コネクタ 552"/>
        <xdr:cNvCxnSpPr/>
      </xdr:nvCxnSpPr>
      <xdr:spPr>
        <a:xfrm>
          <a:off x="18656300" y="18246471"/>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54"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55"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6"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557" name="n_4aveValue【庁舎】&#10;一人当たり面積"/>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558"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116603</xdr:rowOff>
    </xdr:from>
    <xdr:ext cx="469744" cy="259045"/>
    <xdr:sp macro="" textlink="">
      <xdr:nvSpPr>
        <xdr:cNvPr id="559" name="n_2mainValue【庁舎】&#10;一人当たり面積"/>
        <xdr:cNvSpPr txBox="1"/>
      </xdr:nvSpPr>
      <xdr:spPr>
        <a:xfrm>
          <a:off x="20199427" y="184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117746</xdr:rowOff>
    </xdr:from>
    <xdr:ext cx="469744" cy="259045"/>
    <xdr:sp macro="" textlink="">
      <xdr:nvSpPr>
        <xdr:cNvPr id="560" name="n_3mainValue【庁舎】&#10;一人当たり面積"/>
        <xdr:cNvSpPr txBox="1"/>
      </xdr:nvSpPr>
      <xdr:spPr>
        <a:xfrm>
          <a:off x="19310427" y="18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140098</xdr:rowOff>
    </xdr:from>
    <xdr:ext cx="469744" cy="259045"/>
    <xdr:sp macro="" textlink="">
      <xdr:nvSpPr>
        <xdr:cNvPr id="561" name="n_4mainValue【庁舎】&#10;一人当たり面積"/>
        <xdr:cNvSpPr txBox="1"/>
      </xdr:nvSpPr>
      <xdr:spPr>
        <a:xfrm>
          <a:off x="18421427" y="179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体育館・プールの項目では町営プールの建設から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年度に改修を行ったことにより</a:t>
          </a:r>
          <a:r>
            <a:rPr kumimoji="1" lang="ja-JP" altLang="ja-JP" sz="1100">
              <a:solidFill>
                <a:schemeClr val="dk1"/>
              </a:solidFill>
              <a:effectLst/>
              <a:latin typeface="+mn-lt"/>
              <a:ea typeface="+mn-ea"/>
              <a:cs typeface="+mn-cs"/>
            </a:rPr>
            <a:t>類似団体と比べて</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償却率となっている。一人当たり面積については町営の体育館設置を行っていないため、類似団体と比べて低い数値となっている。一般廃棄物処理施設は、平成２７年に廃棄物処理施設を建設していることから、類似団体と比較し、低い数値となっている。当町の消防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年に消防庁舎を建設してからまだ年数が経過していないため、償却率は類似団体と比べて低い数値となっている。</a:t>
          </a:r>
          <a:endParaRPr lang="ja-JP" altLang="ja-JP" sz="1400">
            <a:effectLst/>
          </a:endParaRPr>
        </a:p>
        <a:p>
          <a:r>
            <a:rPr kumimoji="1" lang="ja-JP" altLang="ja-JP" sz="1100">
              <a:solidFill>
                <a:schemeClr val="dk1"/>
              </a:solidFill>
              <a:effectLst/>
              <a:latin typeface="+mn-lt"/>
              <a:ea typeface="+mn-ea"/>
              <a:cs typeface="+mn-cs"/>
            </a:rPr>
            <a:t>一人当たり面積は消防庁舎の新規建設により高い数値となっている。庁舎については建設から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年以上が経過しているため類似団体と比べて高い償却率となっている。一人当たり面積については類似団体と比べ人口減少などに伴い、</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3217497</v>
      </c>
      <c r="BO4" s="410"/>
      <c r="BP4" s="410"/>
      <c r="BQ4" s="410"/>
      <c r="BR4" s="410"/>
      <c r="BS4" s="410"/>
      <c r="BT4" s="410"/>
      <c r="BU4" s="411"/>
      <c r="BV4" s="409">
        <v>3139465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2</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3156966</v>
      </c>
      <c r="BO5" s="447"/>
      <c r="BP5" s="447"/>
      <c r="BQ5" s="447"/>
      <c r="BR5" s="447"/>
      <c r="BS5" s="447"/>
      <c r="BT5" s="447"/>
      <c r="BU5" s="448"/>
      <c r="BV5" s="446">
        <v>3101519</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81.900000000000006</v>
      </c>
      <c r="CU5" s="444"/>
      <c r="CV5" s="444"/>
      <c r="CW5" s="444"/>
      <c r="CX5" s="444"/>
      <c r="CY5" s="444"/>
      <c r="CZ5" s="444"/>
      <c r="DA5" s="445"/>
      <c r="DB5" s="443">
        <v>85.7</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60531</v>
      </c>
      <c r="BO6" s="447"/>
      <c r="BP6" s="447"/>
      <c r="BQ6" s="447"/>
      <c r="BR6" s="447"/>
      <c r="BS6" s="447"/>
      <c r="BT6" s="447"/>
      <c r="BU6" s="448"/>
      <c r="BV6" s="446">
        <v>37946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84.6</v>
      </c>
      <c r="CU6" s="484"/>
      <c r="CV6" s="484"/>
      <c r="CW6" s="484"/>
      <c r="CX6" s="484"/>
      <c r="CY6" s="484"/>
      <c r="CZ6" s="484"/>
      <c r="DA6" s="485"/>
      <c r="DB6" s="483">
        <v>89.1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977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1988348</v>
      </c>
      <c r="CU7" s="447"/>
      <c r="CV7" s="447"/>
      <c r="CW7" s="447"/>
      <c r="CX7" s="447"/>
      <c r="CY7" s="447"/>
      <c r="CZ7" s="447"/>
      <c r="DA7" s="448"/>
      <c r="DB7" s="446">
        <v>1867214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60531</v>
      </c>
      <c r="BO8" s="447"/>
      <c r="BP8" s="447"/>
      <c r="BQ8" s="447"/>
      <c r="BR8" s="447"/>
      <c r="BS8" s="447"/>
      <c r="BT8" s="447"/>
      <c r="BU8" s="448"/>
      <c r="BV8" s="446">
        <v>36969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0.19</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2156</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23562</v>
      </c>
      <c r="BO9" s="447"/>
      <c r="BP9" s="447"/>
      <c r="BQ9" s="447"/>
      <c r="BR9" s="447"/>
      <c r="BS9" s="447"/>
      <c r="BT9" s="447"/>
      <c r="BU9" s="448"/>
      <c r="BV9" s="446">
        <v>4626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17</v>
      </c>
      <c r="CU9" s="444"/>
      <c r="CV9" s="444"/>
      <c r="CW9" s="444"/>
      <c r="CX9" s="444"/>
      <c r="CY9" s="444"/>
      <c r="CZ9" s="444"/>
      <c r="DA9" s="445"/>
      <c r="DB9" s="443">
        <v>18.3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2294</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85450</v>
      </c>
      <c r="BO10" s="447"/>
      <c r="BP10" s="447"/>
      <c r="BQ10" s="447"/>
      <c r="BR10" s="447"/>
      <c r="BS10" s="447"/>
      <c r="BT10" s="447"/>
      <c r="BU10" s="448"/>
      <c r="BV10" s="446">
        <v>16230</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119</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2078</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94</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15649</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2013</v>
      </c>
      <c r="S13" s="531"/>
      <c r="T13" s="531"/>
      <c r="U13" s="531"/>
      <c r="V13" s="532"/>
      <c r="W13" s="462" t="s">
        <v>138</v>
      </c>
      <c r="X13" s="463"/>
      <c r="Y13" s="463"/>
      <c r="Z13" s="463"/>
      <c r="AA13" s="463"/>
      <c r="AB13" s="453"/>
      <c r="AC13" s="497">
        <v>245</v>
      </c>
      <c r="AD13" s="498"/>
      <c r="AE13" s="498"/>
      <c r="AF13" s="498"/>
      <c r="AG13" s="540"/>
      <c r="AH13" s="497">
        <v>275</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109012</v>
      </c>
      <c r="BO13" s="447"/>
      <c r="BP13" s="447"/>
      <c r="BQ13" s="447"/>
      <c r="BR13" s="447"/>
      <c r="BS13" s="447"/>
      <c r="BT13" s="447"/>
      <c r="BU13" s="448"/>
      <c r="BV13" s="446">
        <v>5207</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9.8000000000000007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2131</v>
      </c>
      <c r="S14" s="531"/>
      <c r="T14" s="531"/>
      <c r="U14" s="531"/>
      <c r="V14" s="532"/>
      <c r="W14" s="436"/>
      <c r="X14" s="437"/>
      <c r="Y14" s="437"/>
      <c r="Z14" s="437"/>
      <c r="AA14" s="437"/>
      <c r="AB14" s="426"/>
      <c r="AC14" s="533">
        <v>22.7</v>
      </c>
      <c r="AD14" s="534"/>
      <c r="AE14" s="534"/>
      <c r="AF14" s="534"/>
      <c r="AG14" s="535"/>
      <c r="AH14" s="533">
        <v>23.1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67.3</v>
      </c>
      <c r="CU14" s="545"/>
      <c r="CV14" s="545"/>
      <c r="CW14" s="545"/>
      <c r="CX14" s="545"/>
      <c r="CY14" s="545"/>
      <c r="CZ14" s="545"/>
      <c r="DA14" s="546"/>
      <c r="DB14" s="544">
        <v>79.099999999999994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2050</v>
      </c>
      <c r="S15" s="531"/>
      <c r="T15" s="531"/>
      <c r="U15" s="531"/>
      <c r="V15" s="532"/>
      <c r="W15" s="462" t="s">
        <v>146</v>
      </c>
      <c r="X15" s="463"/>
      <c r="Y15" s="463"/>
      <c r="Z15" s="463"/>
      <c r="AA15" s="463"/>
      <c r="AB15" s="453"/>
      <c r="AC15" s="497">
        <v>135</v>
      </c>
      <c r="AD15" s="498"/>
      <c r="AE15" s="498"/>
      <c r="AF15" s="498"/>
      <c r="AG15" s="540"/>
      <c r="AH15" s="497">
        <v>135</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316471</v>
      </c>
      <c r="BO15" s="410"/>
      <c r="BP15" s="410"/>
      <c r="BQ15" s="410"/>
      <c r="BR15" s="410"/>
      <c r="BS15" s="410"/>
      <c r="BT15" s="410"/>
      <c r="BU15" s="411"/>
      <c r="BV15" s="409">
        <v>331368</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12.5</v>
      </c>
      <c r="AD16" s="534"/>
      <c r="AE16" s="534"/>
      <c r="AF16" s="534"/>
      <c r="AG16" s="535"/>
      <c r="AH16" s="533">
        <v>11.3</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1852621</v>
      </c>
      <c r="BO16" s="447"/>
      <c r="BP16" s="447"/>
      <c r="BQ16" s="447"/>
      <c r="BR16" s="447"/>
      <c r="BS16" s="447"/>
      <c r="BT16" s="447"/>
      <c r="BU16" s="448"/>
      <c r="BV16" s="446">
        <v>1740959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700</v>
      </c>
      <c r="AD17" s="498"/>
      <c r="AE17" s="498"/>
      <c r="AF17" s="498"/>
      <c r="AG17" s="540"/>
      <c r="AH17" s="497">
        <v>781</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389142</v>
      </c>
      <c r="BO17" s="447"/>
      <c r="BP17" s="447"/>
      <c r="BQ17" s="447"/>
      <c r="BR17" s="447"/>
      <c r="BS17" s="447"/>
      <c r="BT17" s="447"/>
      <c r="BU17" s="448"/>
      <c r="BV17" s="446">
        <v>407700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189.41</v>
      </c>
      <c r="M18" s="570"/>
      <c r="N18" s="570"/>
      <c r="O18" s="570"/>
      <c r="P18" s="570"/>
      <c r="Q18" s="570"/>
      <c r="R18" s="571"/>
      <c r="S18" s="571"/>
      <c r="T18" s="571"/>
      <c r="U18" s="571"/>
      <c r="V18" s="572"/>
      <c r="W18" s="464"/>
      <c r="X18" s="465"/>
      <c r="Y18" s="465"/>
      <c r="Z18" s="465"/>
      <c r="AA18" s="465"/>
      <c r="AB18" s="456"/>
      <c r="AC18" s="573">
        <v>64.8</v>
      </c>
      <c r="AD18" s="574"/>
      <c r="AE18" s="574"/>
      <c r="AF18" s="574"/>
      <c r="AG18" s="575"/>
      <c r="AH18" s="573">
        <v>65.599999999999994</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1684279</v>
      </c>
      <c r="BO18" s="447"/>
      <c r="BP18" s="447"/>
      <c r="BQ18" s="447"/>
      <c r="BR18" s="447"/>
      <c r="BS18" s="447"/>
      <c r="BT18" s="447"/>
      <c r="BU18" s="448"/>
      <c r="BV18" s="446">
        <v>1629364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2437177</v>
      </c>
      <c r="BO19" s="447"/>
      <c r="BP19" s="447"/>
      <c r="BQ19" s="447"/>
      <c r="BR19" s="447"/>
      <c r="BS19" s="447"/>
      <c r="BT19" s="447"/>
      <c r="BU19" s="448"/>
      <c r="BV19" s="446">
        <v>2228768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1130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3123608</v>
      </c>
      <c r="BO22" s="410"/>
      <c r="BP22" s="410"/>
      <c r="BQ22" s="410"/>
      <c r="BR22" s="410"/>
      <c r="BS22" s="410"/>
      <c r="BT22" s="410"/>
      <c r="BU22" s="411"/>
      <c r="BV22" s="409">
        <v>3325168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2557224</v>
      </c>
      <c r="BO23" s="447"/>
      <c r="BP23" s="447"/>
      <c r="BQ23" s="447"/>
      <c r="BR23" s="447"/>
      <c r="BS23" s="447"/>
      <c r="BT23" s="447"/>
      <c r="BU23" s="448"/>
      <c r="BV23" s="446">
        <v>2675550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6500</v>
      </c>
      <c r="R24" s="498"/>
      <c r="S24" s="498"/>
      <c r="T24" s="498"/>
      <c r="U24" s="498"/>
      <c r="V24" s="540"/>
      <c r="W24" s="592"/>
      <c r="X24" s="593"/>
      <c r="Y24" s="594"/>
      <c r="Z24" s="496" t="s">
        <v>171</v>
      </c>
      <c r="AA24" s="476"/>
      <c r="AB24" s="476"/>
      <c r="AC24" s="476"/>
      <c r="AD24" s="476"/>
      <c r="AE24" s="476"/>
      <c r="AF24" s="476"/>
      <c r="AG24" s="477"/>
      <c r="AH24" s="497">
        <v>58</v>
      </c>
      <c r="AI24" s="498"/>
      <c r="AJ24" s="498"/>
      <c r="AK24" s="498"/>
      <c r="AL24" s="540"/>
      <c r="AM24" s="497">
        <v>173130</v>
      </c>
      <c r="AN24" s="498"/>
      <c r="AO24" s="498"/>
      <c r="AP24" s="498"/>
      <c r="AQ24" s="498"/>
      <c r="AR24" s="540"/>
      <c r="AS24" s="497">
        <v>2985</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2074248</v>
      </c>
      <c r="BO24" s="447"/>
      <c r="BP24" s="447"/>
      <c r="BQ24" s="447"/>
      <c r="BR24" s="447"/>
      <c r="BS24" s="447"/>
      <c r="BT24" s="447"/>
      <c r="BU24" s="448"/>
      <c r="BV24" s="446">
        <v>2227313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6000</v>
      </c>
      <c r="R25" s="498"/>
      <c r="S25" s="498"/>
      <c r="T25" s="498"/>
      <c r="U25" s="498"/>
      <c r="V25" s="540"/>
      <c r="W25" s="592"/>
      <c r="X25" s="593"/>
      <c r="Y25" s="594"/>
      <c r="Z25" s="496" t="s">
        <v>174</v>
      </c>
      <c r="AA25" s="476"/>
      <c r="AB25" s="476"/>
      <c r="AC25" s="476"/>
      <c r="AD25" s="476"/>
      <c r="AE25" s="476"/>
      <c r="AF25" s="476"/>
      <c r="AG25" s="477"/>
      <c r="AH25" s="497" t="s">
        <v>128</v>
      </c>
      <c r="AI25" s="498"/>
      <c r="AJ25" s="498"/>
      <c r="AK25" s="498"/>
      <c r="AL25" s="540"/>
      <c r="AM25" s="497" t="s">
        <v>136</v>
      </c>
      <c r="AN25" s="498"/>
      <c r="AO25" s="498"/>
      <c r="AP25" s="498"/>
      <c r="AQ25" s="498"/>
      <c r="AR25" s="540"/>
      <c r="AS25" s="497" t="s">
        <v>127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291262</v>
      </c>
      <c r="BO25" s="410"/>
      <c r="BP25" s="410"/>
      <c r="BQ25" s="410"/>
      <c r="BR25" s="410"/>
      <c r="BS25" s="410"/>
      <c r="BT25" s="410"/>
      <c r="BU25" s="411"/>
      <c r="BV25" s="409">
        <v>146941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5600</v>
      </c>
      <c r="R26" s="498"/>
      <c r="S26" s="498"/>
      <c r="T26" s="498"/>
      <c r="U26" s="498"/>
      <c r="V26" s="540"/>
      <c r="W26" s="592"/>
      <c r="X26" s="593"/>
      <c r="Y26" s="594"/>
      <c r="Z26" s="496" t="s">
        <v>177</v>
      </c>
      <c r="AA26" s="598"/>
      <c r="AB26" s="598"/>
      <c r="AC26" s="598"/>
      <c r="AD26" s="598"/>
      <c r="AE26" s="598"/>
      <c r="AF26" s="598"/>
      <c r="AG26" s="599"/>
      <c r="AH26" s="497" t="s">
        <v>136</v>
      </c>
      <c r="AI26" s="498"/>
      <c r="AJ26" s="498"/>
      <c r="AK26" s="498"/>
      <c r="AL26" s="540"/>
      <c r="AM26" s="497" t="s">
        <v>127</v>
      </c>
      <c r="AN26" s="498"/>
      <c r="AO26" s="498"/>
      <c r="AP26" s="498"/>
      <c r="AQ26" s="498"/>
      <c r="AR26" s="540"/>
      <c r="AS26" s="497" t="s">
        <v>128</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2500</v>
      </c>
      <c r="R27" s="498"/>
      <c r="S27" s="498"/>
      <c r="T27" s="498"/>
      <c r="U27" s="498"/>
      <c r="V27" s="540"/>
      <c r="W27" s="592"/>
      <c r="X27" s="593"/>
      <c r="Y27" s="594"/>
      <c r="Z27" s="496" t="s">
        <v>180</v>
      </c>
      <c r="AA27" s="476"/>
      <c r="AB27" s="476"/>
      <c r="AC27" s="476"/>
      <c r="AD27" s="476"/>
      <c r="AE27" s="476"/>
      <c r="AF27" s="476"/>
      <c r="AG27" s="477"/>
      <c r="AH27" s="497" t="s">
        <v>128</v>
      </c>
      <c r="AI27" s="498"/>
      <c r="AJ27" s="498"/>
      <c r="AK27" s="498"/>
      <c r="AL27" s="540"/>
      <c r="AM27" s="497" t="s">
        <v>127</v>
      </c>
      <c r="AN27" s="498"/>
      <c r="AO27" s="498"/>
      <c r="AP27" s="498"/>
      <c r="AQ27" s="498"/>
      <c r="AR27" s="540"/>
      <c r="AS27" s="497" t="s">
        <v>128</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182</v>
      </c>
      <c r="BO27" s="566"/>
      <c r="BP27" s="566"/>
      <c r="BQ27" s="566"/>
      <c r="BR27" s="566"/>
      <c r="BS27" s="566"/>
      <c r="BT27" s="566"/>
      <c r="BU27" s="567"/>
      <c r="BV27" s="565" t="s">
        <v>136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2000</v>
      </c>
      <c r="R28" s="498"/>
      <c r="S28" s="498"/>
      <c r="T28" s="498"/>
      <c r="U28" s="498"/>
      <c r="V28" s="540"/>
      <c r="W28" s="592"/>
      <c r="X28" s="593"/>
      <c r="Y28" s="594"/>
      <c r="Z28" s="496" t="s">
        <v>184</v>
      </c>
      <c r="AA28" s="476"/>
      <c r="AB28" s="476"/>
      <c r="AC28" s="476"/>
      <c r="AD28" s="476"/>
      <c r="AE28" s="476"/>
      <c r="AF28" s="476"/>
      <c r="AG28" s="477"/>
      <c r="AH28" s="497">
        <v>6</v>
      </c>
      <c r="AI28" s="498"/>
      <c r="AJ28" s="498"/>
      <c r="AK28" s="498"/>
      <c r="AL28" s="540"/>
      <c r="AM28" s="497">
        <v>12528</v>
      </c>
      <c r="AN28" s="498"/>
      <c r="AO28" s="498"/>
      <c r="AP28" s="498"/>
      <c r="AQ28" s="498"/>
      <c r="AR28" s="540"/>
      <c r="AS28" s="497">
        <v>2088</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406342</v>
      </c>
      <c r="BO28" s="410"/>
      <c r="BP28" s="410"/>
      <c r="BQ28" s="410"/>
      <c r="BR28" s="410"/>
      <c r="BS28" s="410"/>
      <c r="BT28" s="410"/>
      <c r="BU28" s="411"/>
      <c r="BV28" s="409">
        <v>320892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7</v>
      </c>
      <c r="M29" s="498"/>
      <c r="N29" s="498"/>
      <c r="O29" s="498"/>
      <c r="P29" s="540"/>
      <c r="Q29" s="497">
        <v>1700</v>
      </c>
      <c r="R29" s="498"/>
      <c r="S29" s="498"/>
      <c r="T29" s="498"/>
      <c r="U29" s="498"/>
      <c r="V29" s="540"/>
      <c r="W29" s="595"/>
      <c r="X29" s="596"/>
      <c r="Y29" s="597"/>
      <c r="Z29" s="496" t="s">
        <v>187</v>
      </c>
      <c r="AA29" s="476"/>
      <c r="AB29" s="476"/>
      <c r="AC29" s="476"/>
      <c r="AD29" s="476"/>
      <c r="AE29" s="476"/>
      <c r="AF29" s="476"/>
      <c r="AG29" s="477"/>
      <c r="AH29" s="497">
        <v>64</v>
      </c>
      <c r="AI29" s="498"/>
      <c r="AJ29" s="498"/>
      <c r="AK29" s="498"/>
      <c r="AL29" s="540"/>
      <c r="AM29" s="497">
        <v>185658</v>
      </c>
      <c r="AN29" s="498"/>
      <c r="AO29" s="498"/>
      <c r="AP29" s="498"/>
      <c r="AQ29" s="498"/>
      <c r="AR29" s="540"/>
      <c r="AS29" s="497">
        <v>2901</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22762</v>
      </c>
      <c r="BO29" s="447"/>
      <c r="BP29" s="447"/>
      <c r="BQ29" s="447"/>
      <c r="BR29" s="447"/>
      <c r="BS29" s="447"/>
      <c r="BT29" s="447"/>
      <c r="BU29" s="448"/>
      <c r="BV29" s="446">
        <v>5268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96.2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236763</v>
      </c>
      <c r="BO30" s="566"/>
      <c r="BP30" s="566"/>
      <c r="BQ30" s="566"/>
      <c r="BR30" s="566"/>
      <c r="BS30" s="566"/>
      <c r="BT30" s="566"/>
      <c r="BU30" s="567"/>
      <c r="BV30" s="565">
        <v>242505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205</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後志広域連合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公共下水道事業特別会計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羊蹄山麓環境衛生組合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介護サービス事業特別会計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羊蹄山ろく消防組合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後志教育研修センター</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229</v>
      </c>
      <c r="C5" s="652"/>
      <c r="D5" s="652"/>
      <c r="E5" s="652"/>
      <c r="F5" s="652"/>
      <c r="G5" s="652"/>
      <c r="H5" s="652"/>
      <c r="I5" s="652"/>
      <c r="J5" s="652"/>
      <c r="K5" s="652"/>
      <c r="L5" s="652"/>
      <c r="M5" s="652"/>
      <c r="N5" s="652"/>
      <c r="O5" s="652"/>
      <c r="P5" s="652"/>
      <c r="Q5" s="653"/>
      <c r="R5" s="654">
        <v>303179</v>
      </c>
      <c r="S5" s="655"/>
      <c r="T5" s="655"/>
      <c r="U5" s="655"/>
      <c r="V5" s="655"/>
      <c r="W5" s="655"/>
      <c r="X5" s="655"/>
      <c r="Y5" s="656"/>
      <c r="Z5" s="657">
        <v>9.4</v>
      </c>
      <c r="AA5" s="657"/>
      <c r="AB5" s="657"/>
      <c r="AC5" s="657"/>
      <c r="AD5" s="658">
        <v>302974</v>
      </c>
      <c r="AE5" s="658"/>
      <c r="AF5" s="658"/>
      <c r="AG5" s="658"/>
      <c r="AH5" s="658"/>
      <c r="AI5" s="658"/>
      <c r="AJ5" s="658"/>
      <c r="AK5" s="658"/>
      <c r="AL5" s="659">
        <v>15.2</v>
      </c>
      <c r="AM5" s="660"/>
      <c r="AN5" s="660"/>
      <c r="AO5" s="661"/>
      <c r="AP5" s="651" t="s">
        <v>230</v>
      </c>
      <c r="AQ5" s="652"/>
      <c r="AR5" s="652"/>
      <c r="AS5" s="652"/>
      <c r="AT5" s="652"/>
      <c r="AU5" s="652"/>
      <c r="AV5" s="652"/>
      <c r="AW5" s="652"/>
      <c r="AX5" s="652"/>
      <c r="AY5" s="652"/>
      <c r="AZ5" s="652"/>
      <c r="BA5" s="652"/>
      <c r="BB5" s="652"/>
      <c r="BC5" s="652"/>
      <c r="BD5" s="652"/>
      <c r="BE5" s="652"/>
      <c r="BF5" s="653"/>
      <c r="BG5" s="665">
        <v>303179</v>
      </c>
      <c r="BH5" s="666"/>
      <c r="BI5" s="666"/>
      <c r="BJ5" s="666"/>
      <c r="BK5" s="666"/>
      <c r="BL5" s="666"/>
      <c r="BM5" s="666"/>
      <c r="BN5" s="667"/>
      <c r="BO5" s="668">
        <v>100</v>
      </c>
      <c r="BP5" s="668"/>
      <c r="BQ5" s="668"/>
      <c r="BR5" s="668"/>
      <c r="BS5" s="669">
        <v>1929</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49251</v>
      </c>
      <c r="S6" s="666"/>
      <c r="T6" s="666"/>
      <c r="U6" s="666"/>
      <c r="V6" s="666"/>
      <c r="W6" s="666"/>
      <c r="X6" s="666"/>
      <c r="Y6" s="667"/>
      <c r="Z6" s="668">
        <v>1.5</v>
      </c>
      <c r="AA6" s="668"/>
      <c r="AB6" s="668"/>
      <c r="AC6" s="668"/>
      <c r="AD6" s="669">
        <v>49251</v>
      </c>
      <c r="AE6" s="669"/>
      <c r="AF6" s="669"/>
      <c r="AG6" s="669"/>
      <c r="AH6" s="669"/>
      <c r="AI6" s="669"/>
      <c r="AJ6" s="669"/>
      <c r="AK6" s="669"/>
      <c r="AL6" s="670">
        <v>2.5</v>
      </c>
      <c r="AM6" s="671"/>
      <c r="AN6" s="671"/>
      <c r="AO6" s="672"/>
      <c r="AP6" s="662" t="s">
        <v>235</v>
      </c>
      <c r="AQ6" s="663"/>
      <c r="AR6" s="663"/>
      <c r="AS6" s="663"/>
      <c r="AT6" s="663"/>
      <c r="AU6" s="663"/>
      <c r="AV6" s="663"/>
      <c r="AW6" s="663"/>
      <c r="AX6" s="663"/>
      <c r="AY6" s="663"/>
      <c r="AZ6" s="663"/>
      <c r="BA6" s="663"/>
      <c r="BB6" s="663"/>
      <c r="BC6" s="663"/>
      <c r="BD6" s="663"/>
      <c r="BE6" s="663"/>
      <c r="BF6" s="664"/>
      <c r="BG6" s="665">
        <v>303179</v>
      </c>
      <c r="BH6" s="666"/>
      <c r="BI6" s="666"/>
      <c r="BJ6" s="666"/>
      <c r="BK6" s="666"/>
      <c r="BL6" s="666"/>
      <c r="BM6" s="666"/>
      <c r="BN6" s="667"/>
      <c r="BO6" s="668">
        <v>100</v>
      </c>
      <c r="BP6" s="668"/>
      <c r="BQ6" s="668"/>
      <c r="BR6" s="668"/>
      <c r="BS6" s="669">
        <v>1929</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45180</v>
      </c>
      <c r="CS6" s="666"/>
      <c r="CT6" s="666"/>
      <c r="CU6" s="666"/>
      <c r="CV6" s="666"/>
      <c r="CW6" s="666"/>
      <c r="CX6" s="666"/>
      <c r="CY6" s="667"/>
      <c r="CZ6" s="659">
        <v>1.4</v>
      </c>
      <c r="DA6" s="660"/>
      <c r="DB6" s="660"/>
      <c r="DC6" s="679"/>
      <c r="DD6" s="674" t="s">
        <v>237</v>
      </c>
      <c r="DE6" s="666"/>
      <c r="DF6" s="666"/>
      <c r="DG6" s="666"/>
      <c r="DH6" s="666"/>
      <c r="DI6" s="666"/>
      <c r="DJ6" s="666"/>
      <c r="DK6" s="666"/>
      <c r="DL6" s="666"/>
      <c r="DM6" s="666"/>
      <c r="DN6" s="666"/>
      <c r="DO6" s="666"/>
      <c r="DP6" s="667"/>
      <c r="DQ6" s="674">
        <v>45180</v>
      </c>
      <c r="DR6" s="666"/>
      <c r="DS6" s="666"/>
      <c r="DT6" s="666"/>
      <c r="DU6" s="666"/>
      <c r="DV6" s="666"/>
      <c r="DW6" s="666"/>
      <c r="DX6" s="666"/>
      <c r="DY6" s="666"/>
      <c r="DZ6" s="666"/>
      <c r="EA6" s="666"/>
      <c r="EB6" s="666"/>
      <c r="EC6" s="675"/>
    </row>
    <row r="7" spans="2:143" ht="11.25" customHeight="1" x14ac:dyDescent="0.15">
      <c r="B7" s="662" t="s">
        <v>238</v>
      </c>
      <c r="C7" s="663"/>
      <c r="D7" s="663"/>
      <c r="E7" s="663"/>
      <c r="F7" s="663"/>
      <c r="G7" s="663"/>
      <c r="H7" s="663"/>
      <c r="I7" s="663"/>
      <c r="J7" s="663"/>
      <c r="K7" s="663"/>
      <c r="L7" s="663"/>
      <c r="M7" s="663"/>
      <c r="N7" s="663"/>
      <c r="O7" s="663"/>
      <c r="P7" s="663"/>
      <c r="Q7" s="664"/>
      <c r="R7" s="665">
        <v>125</v>
      </c>
      <c r="S7" s="666"/>
      <c r="T7" s="666"/>
      <c r="U7" s="666"/>
      <c r="V7" s="666"/>
      <c r="W7" s="666"/>
      <c r="X7" s="666"/>
      <c r="Y7" s="667"/>
      <c r="Z7" s="668">
        <v>0</v>
      </c>
      <c r="AA7" s="668"/>
      <c r="AB7" s="668"/>
      <c r="AC7" s="668"/>
      <c r="AD7" s="669">
        <v>125</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93713</v>
      </c>
      <c r="BH7" s="666"/>
      <c r="BI7" s="666"/>
      <c r="BJ7" s="666"/>
      <c r="BK7" s="666"/>
      <c r="BL7" s="666"/>
      <c r="BM7" s="666"/>
      <c r="BN7" s="667"/>
      <c r="BO7" s="668">
        <v>30.9</v>
      </c>
      <c r="BP7" s="668"/>
      <c r="BQ7" s="668"/>
      <c r="BR7" s="668"/>
      <c r="BS7" s="669">
        <v>1929</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663171</v>
      </c>
      <c r="CS7" s="666"/>
      <c r="CT7" s="666"/>
      <c r="CU7" s="666"/>
      <c r="CV7" s="666"/>
      <c r="CW7" s="666"/>
      <c r="CX7" s="666"/>
      <c r="CY7" s="667"/>
      <c r="CZ7" s="668">
        <v>21</v>
      </c>
      <c r="DA7" s="668"/>
      <c r="DB7" s="668"/>
      <c r="DC7" s="668"/>
      <c r="DD7" s="674">
        <v>6482</v>
      </c>
      <c r="DE7" s="666"/>
      <c r="DF7" s="666"/>
      <c r="DG7" s="666"/>
      <c r="DH7" s="666"/>
      <c r="DI7" s="666"/>
      <c r="DJ7" s="666"/>
      <c r="DK7" s="666"/>
      <c r="DL7" s="666"/>
      <c r="DM7" s="666"/>
      <c r="DN7" s="666"/>
      <c r="DO7" s="666"/>
      <c r="DP7" s="667"/>
      <c r="DQ7" s="674">
        <v>485161</v>
      </c>
      <c r="DR7" s="666"/>
      <c r="DS7" s="666"/>
      <c r="DT7" s="666"/>
      <c r="DU7" s="666"/>
      <c r="DV7" s="666"/>
      <c r="DW7" s="666"/>
      <c r="DX7" s="666"/>
      <c r="DY7" s="666"/>
      <c r="DZ7" s="666"/>
      <c r="EA7" s="666"/>
      <c r="EB7" s="666"/>
      <c r="EC7" s="675"/>
    </row>
    <row r="8" spans="2:143" ht="11.25" customHeight="1" x14ac:dyDescent="0.15">
      <c r="B8" s="662" t="s">
        <v>241</v>
      </c>
      <c r="C8" s="663"/>
      <c r="D8" s="663"/>
      <c r="E8" s="663"/>
      <c r="F8" s="663"/>
      <c r="G8" s="663"/>
      <c r="H8" s="663"/>
      <c r="I8" s="663"/>
      <c r="J8" s="663"/>
      <c r="K8" s="663"/>
      <c r="L8" s="663"/>
      <c r="M8" s="663"/>
      <c r="N8" s="663"/>
      <c r="O8" s="663"/>
      <c r="P8" s="663"/>
      <c r="Q8" s="664"/>
      <c r="R8" s="665">
        <v>644</v>
      </c>
      <c r="S8" s="666"/>
      <c r="T8" s="666"/>
      <c r="U8" s="666"/>
      <c r="V8" s="666"/>
      <c r="W8" s="666"/>
      <c r="X8" s="666"/>
      <c r="Y8" s="667"/>
      <c r="Z8" s="668">
        <v>0</v>
      </c>
      <c r="AA8" s="668"/>
      <c r="AB8" s="668"/>
      <c r="AC8" s="668"/>
      <c r="AD8" s="669">
        <v>644</v>
      </c>
      <c r="AE8" s="669"/>
      <c r="AF8" s="669"/>
      <c r="AG8" s="669"/>
      <c r="AH8" s="669"/>
      <c r="AI8" s="669"/>
      <c r="AJ8" s="669"/>
      <c r="AK8" s="669"/>
      <c r="AL8" s="670">
        <v>0</v>
      </c>
      <c r="AM8" s="671"/>
      <c r="AN8" s="671"/>
      <c r="AO8" s="672"/>
      <c r="AP8" s="662" t="s">
        <v>242</v>
      </c>
      <c r="AQ8" s="663"/>
      <c r="AR8" s="663"/>
      <c r="AS8" s="663"/>
      <c r="AT8" s="663"/>
      <c r="AU8" s="663"/>
      <c r="AV8" s="663"/>
      <c r="AW8" s="663"/>
      <c r="AX8" s="663"/>
      <c r="AY8" s="663"/>
      <c r="AZ8" s="663"/>
      <c r="BA8" s="663"/>
      <c r="BB8" s="663"/>
      <c r="BC8" s="663"/>
      <c r="BD8" s="663"/>
      <c r="BE8" s="663"/>
      <c r="BF8" s="664"/>
      <c r="BG8" s="665">
        <v>3641</v>
      </c>
      <c r="BH8" s="666"/>
      <c r="BI8" s="666"/>
      <c r="BJ8" s="666"/>
      <c r="BK8" s="666"/>
      <c r="BL8" s="666"/>
      <c r="BM8" s="666"/>
      <c r="BN8" s="667"/>
      <c r="BO8" s="668">
        <v>1.2</v>
      </c>
      <c r="BP8" s="668"/>
      <c r="BQ8" s="668"/>
      <c r="BR8" s="668"/>
      <c r="BS8" s="669" t="s">
        <v>237</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551634</v>
      </c>
      <c r="CS8" s="666"/>
      <c r="CT8" s="666"/>
      <c r="CU8" s="666"/>
      <c r="CV8" s="666"/>
      <c r="CW8" s="666"/>
      <c r="CX8" s="666"/>
      <c r="CY8" s="667"/>
      <c r="CZ8" s="668">
        <v>17.5</v>
      </c>
      <c r="DA8" s="668"/>
      <c r="DB8" s="668"/>
      <c r="DC8" s="668"/>
      <c r="DD8" s="674">
        <v>1430</v>
      </c>
      <c r="DE8" s="666"/>
      <c r="DF8" s="666"/>
      <c r="DG8" s="666"/>
      <c r="DH8" s="666"/>
      <c r="DI8" s="666"/>
      <c r="DJ8" s="666"/>
      <c r="DK8" s="666"/>
      <c r="DL8" s="666"/>
      <c r="DM8" s="666"/>
      <c r="DN8" s="666"/>
      <c r="DO8" s="666"/>
      <c r="DP8" s="667"/>
      <c r="DQ8" s="674">
        <v>319868</v>
      </c>
      <c r="DR8" s="666"/>
      <c r="DS8" s="666"/>
      <c r="DT8" s="666"/>
      <c r="DU8" s="666"/>
      <c r="DV8" s="666"/>
      <c r="DW8" s="666"/>
      <c r="DX8" s="666"/>
      <c r="DY8" s="666"/>
      <c r="DZ8" s="666"/>
      <c r="EA8" s="666"/>
      <c r="EB8" s="666"/>
      <c r="EC8" s="675"/>
    </row>
    <row r="9" spans="2:143" ht="11.25" customHeight="1" x14ac:dyDescent="0.15">
      <c r="B9" s="662" t="s">
        <v>244</v>
      </c>
      <c r="C9" s="663"/>
      <c r="D9" s="663"/>
      <c r="E9" s="663"/>
      <c r="F9" s="663"/>
      <c r="G9" s="663"/>
      <c r="H9" s="663"/>
      <c r="I9" s="663"/>
      <c r="J9" s="663"/>
      <c r="K9" s="663"/>
      <c r="L9" s="663"/>
      <c r="M9" s="663"/>
      <c r="N9" s="663"/>
      <c r="O9" s="663"/>
      <c r="P9" s="663"/>
      <c r="Q9" s="664"/>
      <c r="R9" s="665">
        <v>788</v>
      </c>
      <c r="S9" s="666"/>
      <c r="T9" s="666"/>
      <c r="U9" s="666"/>
      <c r="V9" s="666"/>
      <c r="W9" s="666"/>
      <c r="X9" s="666"/>
      <c r="Y9" s="667"/>
      <c r="Z9" s="668">
        <v>0</v>
      </c>
      <c r="AA9" s="668"/>
      <c r="AB9" s="668"/>
      <c r="AC9" s="668"/>
      <c r="AD9" s="669">
        <v>788</v>
      </c>
      <c r="AE9" s="669"/>
      <c r="AF9" s="669"/>
      <c r="AG9" s="669"/>
      <c r="AH9" s="669"/>
      <c r="AI9" s="669"/>
      <c r="AJ9" s="669"/>
      <c r="AK9" s="669"/>
      <c r="AL9" s="670">
        <v>0</v>
      </c>
      <c r="AM9" s="671"/>
      <c r="AN9" s="671"/>
      <c r="AO9" s="672"/>
      <c r="AP9" s="662" t="s">
        <v>245</v>
      </c>
      <c r="AQ9" s="663"/>
      <c r="AR9" s="663"/>
      <c r="AS9" s="663"/>
      <c r="AT9" s="663"/>
      <c r="AU9" s="663"/>
      <c r="AV9" s="663"/>
      <c r="AW9" s="663"/>
      <c r="AX9" s="663"/>
      <c r="AY9" s="663"/>
      <c r="AZ9" s="663"/>
      <c r="BA9" s="663"/>
      <c r="BB9" s="663"/>
      <c r="BC9" s="663"/>
      <c r="BD9" s="663"/>
      <c r="BE9" s="663"/>
      <c r="BF9" s="664"/>
      <c r="BG9" s="665">
        <v>76800</v>
      </c>
      <c r="BH9" s="666"/>
      <c r="BI9" s="666"/>
      <c r="BJ9" s="666"/>
      <c r="BK9" s="666"/>
      <c r="BL9" s="666"/>
      <c r="BM9" s="666"/>
      <c r="BN9" s="667"/>
      <c r="BO9" s="668">
        <v>25.3</v>
      </c>
      <c r="BP9" s="668"/>
      <c r="BQ9" s="668"/>
      <c r="BR9" s="668"/>
      <c r="BS9" s="669" t="s">
        <v>237</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308003</v>
      </c>
      <c r="CS9" s="666"/>
      <c r="CT9" s="666"/>
      <c r="CU9" s="666"/>
      <c r="CV9" s="666"/>
      <c r="CW9" s="666"/>
      <c r="CX9" s="666"/>
      <c r="CY9" s="667"/>
      <c r="CZ9" s="668">
        <v>9.8000000000000007</v>
      </c>
      <c r="DA9" s="668"/>
      <c r="DB9" s="668"/>
      <c r="DC9" s="668"/>
      <c r="DD9" s="674">
        <v>16388</v>
      </c>
      <c r="DE9" s="666"/>
      <c r="DF9" s="666"/>
      <c r="DG9" s="666"/>
      <c r="DH9" s="666"/>
      <c r="DI9" s="666"/>
      <c r="DJ9" s="666"/>
      <c r="DK9" s="666"/>
      <c r="DL9" s="666"/>
      <c r="DM9" s="666"/>
      <c r="DN9" s="666"/>
      <c r="DO9" s="666"/>
      <c r="DP9" s="667"/>
      <c r="DQ9" s="674">
        <v>268595</v>
      </c>
      <c r="DR9" s="666"/>
      <c r="DS9" s="666"/>
      <c r="DT9" s="666"/>
      <c r="DU9" s="666"/>
      <c r="DV9" s="666"/>
      <c r="DW9" s="666"/>
      <c r="DX9" s="666"/>
      <c r="DY9" s="666"/>
      <c r="DZ9" s="666"/>
      <c r="EA9" s="666"/>
      <c r="EB9" s="666"/>
      <c r="EC9" s="675"/>
    </row>
    <row r="10" spans="2:143" ht="11.25" customHeight="1" x14ac:dyDescent="0.15">
      <c r="B10" s="662" t="s">
        <v>247</v>
      </c>
      <c r="C10" s="663"/>
      <c r="D10" s="663"/>
      <c r="E10" s="663"/>
      <c r="F10" s="663"/>
      <c r="G10" s="663"/>
      <c r="H10" s="663"/>
      <c r="I10" s="663"/>
      <c r="J10" s="663"/>
      <c r="K10" s="663"/>
      <c r="L10" s="663"/>
      <c r="M10" s="663"/>
      <c r="N10" s="663"/>
      <c r="O10" s="663"/>
      <c r="P10" s="663"/>
      <c r="Q10" s="664"/>
      <c r="R10" s="665" t="s">
        <v>516</v>
      </c>
      <c r="S10" s="666"/>
      <c r="T10" s="666"/>
      <c r="U10" s="666"/>
      <c r="V10" s="666"/>
      <c r="W10" s="666"/>
      <c r="X10" s="666"/>
      <c r="Y10" s="667"/>
      <c r="Z10" s="668" t="s">
        <v>128</v>
      </c>
      <c r="AA10" s="668"/>
      <c r="AB10" s="668"/>
      <c r="AC10" s="668"/>
      <c r="AD10" s="669" t="s">
        <v>595</v>
      </c>
      <c r="AE10" s="669"/>
      <c r="AF10" s="669"/>
      <c r="AG10" s="669"/>
      <c r="AH10" s="669"/>
      <c r="AI10" s="669"/>
      <c r="AJ10" s="669"/>
      <c r="AK10" s="669"/>
      <c r="AL10" s="670" t="s">
        <v>128</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6518</v>
      </c>
      <c r="BH10" s="666"/>
      <c r="BI10" s="666"/>
      <c r="BJ10" s="666"/>
      <c r="BK10" s="666"/>
      <c r="BL10" s="666"/>
      <c r="BM10" s="666"/>
      <c r="BN10" s="667"/>
      <c r="BO10" s="668">
        <v>2.1</v>
      </c>
      <c r="BP10" s="668"/>
      <c r="BQ10" s="668"/>
      <c r="BR10" s="668"/>
      <c r="BS10" s="669" t="s">
        <v>237</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5355</v>
      </c>
      <c r="CS10" s="666"/>
      <c r="CT10" s="666"/>
      <c r="CU10" s="666"/>
      <c r="CV10" s="666"/>
      <c r="CW10" s="666"/>
      <c r="CX10" s="666"/>
      <c r="CY10" s="667"/>
      <c r="CZ10" s="668">
        <v>0.2</v>
      </c>
      <c r="DA10" s="668"/>
      <c r="DB10" s="668"/>
      <c r="DC10" s="668"/>
      <c r="DD10" s="674" t="s">
        <v>237</v>
      </c>
      <c r="DE10" s="666"/>
      <c r="DF10" s="666"/>
      <c r="DG10" s="666"/>
      <c r="DH10" s="666"/>
      <c r="DI10" s="666"/>
      <c r="DJ10" s="666"/>
      <c r="DK10" s="666"/>
      <c r="DL10" s="666"/>
      <c r="DM10" s="666"/>
      <c r="DN10" s="666"/>
      <c r="DO10" s="666"/>
      <c r="DP10" s="667"/>
      <c r="DQ10" s="674">
        <v>155</v>
      </c>
      <c r="DR10" s="666"/>
      <c r="DS10" s="666"/>
      <c r="DT10" s="666"/>
      <c r="DU10" s="666"/>
      <c r="DV10" s="666"/>
      <c r="DW10" s="666"/>
      <c r="DX10" s="666"/>
      <c r="DY10" s="666"/>
      <c r="DZ10" s="666"/>
      <c r="EA10" s="666"/>
      <c r="EB10" s="666"/>
      <c r="EC10" s="675"/>
    </row>
    <row r="11" spans="2:143" ht="11.25" customHeight="1" x14ac:dyDescent="0.15">
      <c r="B11" s="662" t="s">
        <v>250</v>
      </c>
      <c r="C11" s="663"/>
      <c r="D11" s="663"/>
      <c r="E11" s="663"/>
      <c r="F11" s="663"/>
      <c r="G11" s="663"/>
      <c r="H11" s="663"/>
      <c r="I11" s="663"/>
      <c r="J11" s="663"/>
      <c r="K11" s="663"/>
      <c r="L11" s="663"/>
      <c r="M11" s="663"/>
      <c r="N11" s="663"/>
      <c r="O11" s="663"/>
      <c r="P11" s="663"/>
      <c r="Q11" s="664"/>
      <c r="R11" s="665">
        <v>56096</v>
      </c>
      <c r="S11" s="666"/>
      <c r="T11" s="666"/>
      <c r="U11" s="666"/>
      <c r="V11" s="666"/>
      <c r="W11" s="666"/>
      <c r="X11" s="666"/>
      <c r="Y11" s="667"/>
      <c r="Z11" s="670">
        <v>1.7</v>
      </c>
      <c r="AA11" s="671"/>
      <c r="AB11" s="671"/>
      <c r="AC11" s="683"/>
      <c r="AD11" s="674">
        <v>56096</v>
      </c>
      <c r="AE11" s="666"/>
      <c r="AF11" s="666"/>
      <c r="AG11" s="666"/>
      <c r="AH11" s="666"/>
      <c r="AI11" s="666"/>
      <c r="AJ11" s="666"/>
      <c r="AK11" s="667"/>
      <c r="AL11" s="670">
        <v>2.8</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6754</v>
      </c>
      <c r="BH11" s="666"/>
      <c r="BI11" s="666"/>
      <c r="BJ11" s="666"/>
      <c r="BK11" s="666"/>
      <c r="BL11" s="666"/>
      <c r="BM11" s="666"/>
      <c r="BN11" s="667"/>
      <c r="BO11" s="668">
        <v>2.2000000000000002</v>
      </c>
      <c r="BP11" s="668"/>
      <c r="BQ11" s="668"/>
      <c r="BR11" s="668"/>
      <c r="BS11" s="669">
        <v>1929</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104872</v>
      </c>
      <c r="CS11" s="666"/>
      <c r="CT11" s="666"/>
      <c r="CU11" s="666"/>
      <c r="CV11" s="666"/>
      <c r="CW11" s="666"/>
      <c r="CX11" s="666"/>
      <c r="CY11" s="667"/>
      <c r="CZ11" s="668">
        <v>3.3</v>
      </c>
      <c r="DA11" s="668"/>
      <c r="DB11" s="668"/>
      <c r="DC11" s="668"/>
      <c r="DD11" s="674">
        <v>13972</v>
      </c>
      <c r="DE11" s="666"/>
      <c r="DF11" s="666"/>
      <c r="DG11" s="666"/>
      <c r="DH11" s="666"/>
      <c r="DI11" s="666"/>
      <c r="DJ11" s="666"/>
      <c r="DK11" s="666"/>
      <c r="DL11" s="666"/>
      <c r="DM11" s="666"/>
      <c r="DN11" s="666"/>
      <c r="DO11" s="666"/>
      <c r="DP11" s="667"/>
      <c r="DQ11" s="674">
        <v>53629</v>
      </c>
      <c r="DR11" s="666"/>
      <c r="DS11" s="666"/>
      <c r="DT11" s="666"/>
      <c r="DU11" s="666"/>
      <c r="DV11" s="666"/>
      <c r="DW11" s="666"/>
      <c r="DX11" s="666"/>
      <c r="DY11" s="666"/>
      <c r="DZ11" s="666"/>
      <c r="EA11" s="666"/>
      <c r="EB11" s="666"/>
      <c r="EC11" s="675"/>
    </row>
    <row r="12" spans="2:143" ht="11.25" customHeight="1" x14ac:dyDescent="0.15">
      <c r="B12" s="662" t="s">
        <v>253</v>
      </c>
      <c r="C12" s="663"/>
      <c r="D12" s="663"/>
      <c r="E12" s="663"/>
      <c r="F12" s="663"/>
      <c r="G12" s="663"/>
      <c r="H12" s="663"/>
      <c r="I12" s="663"/>
      <c r="J12" s="663"/>
      <c r="K12" s="663"/>
      <c r="L12" s="663"/>
      <c r="M12" s="663"/>
      <c r="N12" s="663"/>
      <c r="O12" s="663"/>
      <c r="P12" s="663"/>
      <c r="Q12" s="664"/>
      <c r="R12" s="665">
        <v>794</v>
      </c>
      <c r="S12" s="666"/>
      <c r="T12" s="666"/>
      <c r="U12" s="666"/>
      <c r="V12" s="666"/>
      <c r="W12" s="666"/>
      <c r="X12" s="666"/>
      <c r="Y12" s="667"/>
      <c r="Z12" s="668">
        <v>0</v>
      </c>
      <c r="AA12" s="668"/>
      <c r="AB12" s="668"/>
      <c r="AC12" s="668"/>
      <c r="AD12" s="669">
        <v>794</v>
      </c>
      <c r="AE12" s="669"/>
      <c r="AF12" s="669"/>
      <c r="AG12" s="669"/>
      <c r="AH12" s="669"/>
      <c r="AI12" s="669"/>
      <c r="AJ12" s="669"/>
      <c r="AK12" s="669"/>
      <c r="AL12" s="670">
        <v>0</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179974</v>
      </c>
      <c r="BH12" s="666"/>
      <c r="BI12" s="666"/>
      <c r="BJ12" s="666"/>
      <c r="BK12" s="666"/>
      <c r="BL12" s="666"/>
      <c r="BM12" s="666"/>
      <c r="BN12" s="667"/>
      <c r="BO12" s="668">
        <v>59.4</v>
      </c>
      <c r="BP12" s="668"/>
      <c r="BQ12" s="668"/>
      <c r="BR12" s="668"/>
      <c r="BS12" s="669" t="s">
        <v>136</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105401</v>
      </c>
      <c r="CS12" s="666"/>
      <c r="CT12" s="666"/>
      <c r="CU12" s="666"/>
      <c r="CV12" s="666"/>
      <c r="CW12" s="666"/>
      <c r="CX12" s="666"/>
      <c r="CY12" s="667"/>
      <c r="CZ12" s="668">
        <v>3.3</v>
      </c>
      <c r="DA12" s="668"/>
      <c r="DB12" s="668"/>
      <c r="DC12" s="668"/>
      <c r="DD12" s="674">
        <v>15174</v>
      </c>
      <c r="DE12" s="666"/>
      <c r="DF12" s="666"/>
      <c r="DG12" s="666"/>
      <c r="DH12" s="666"/>
      <c r="DI12" s="666"/>
      <c r="DJ12" s="666"/>
      <c r="DK12" s="666"/>
      <c r="DL12" s="666"/>
      <c r="DM12" s="666"/>
      <c r="DN12" s="666"/>
      <c r="DO12" s="666"/>
      <c r="DP12" s="667"/>
      <c r="DQ12" s="674">
        <v>80297</v>
      </c>
      <c r="DR12" s="666"/>
      <c r="DS12" s="666"/>
      <c r="DT12" s="666"/>
      <c r="DU12" s="666"/>
      <c r="DV12" s="666"/>
      <c r="DW12" s="666"/>
      <c r="DX12" s="666"/>
      <c r="DY12" s="666"/>
      <c r="DZ12" s="666"/>
      <c r="EA12" s="666"/>
      <c r="EB12" s="666"/>
      <c r="EC12" s="675"/>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516</v>
      </c>
      <c r="S13" s="666"/>
      <c r="T13" s="666"/>
      <c r="U13" s="666"/>
      <c r="V13" s="666"/>
      <c r="W13" s="666"/>
      <c r="X13" s="666"/>
      <c r="Y13" s="667"/>
      <c r="Z13" s="668" t="s">
        <v>237</v>
      </c>
      <c r="AA13" s="668"/>
      <c r="AB13" s="668"/>
      <c r="AC13" s="668"/>
      <c r="AD13" s="669" t="s">
        <v>128</v>
      </c>
      <c r="AE13" s="669"/>
      <c r="AF13" s="669"/>
      <c r="AG13" s="669"/>
      <c r="AH13" s="669"/>
      <c r="AI13" s="669"/>
      <c r="AJ13" s="669"/>
      <c r="AK13" s="669"/>
      <c r="AL13" s="670" t="s">
        <v>128</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179242</v>
      </c>
      <c r="BH13" s="666"/>
      <c r="BI13" s="666"/>
      <c r="BJ13" s="666"/>
      <c r="BK13" s="666"/>
      <c r="BL13" s="666"/>
      <c r="BM13" s="666"/>
      <c r="BN13" s="667"/>
      <c r="BO13" s="668">
        <v>59.1</v>
      </c>
      <c r="BP13" s="668"/>
      <c r="BQ13" s="668"/>
      <c r="BR13" s="668"/>
      <c r="BS13" s="669" t="s">
        <v>136</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434865</v>
      </c>
      <c r="CS13" s="666"/>
      <c r="CT13" s="666"/>
      <c r="CU13" s="666"/>
      <c r="CV13" s="666"/>
      <c r="CW13" s="666"/>
      <c r="CX13" s="666"/>
      <c r="CY13" s="667"/>
      <c r="CZ13" s="668">
        <v>13.8</v>
      </c>
      <c r="DA13" s="668"/>
      <c r="DB13" s="668"/>
      <c r="DC13" s="668"/>
      <c r="DD13" s="674">
        <v>32791</v>
      </c>
      <c r="DE13" s="666"/>
      <c r="DF13" s="666"/>
      <c r="DG13" s="666"/>
      <c r="DH13" s="666"/>
      <c r="DI13" s="666"/>
      <c r="DJ13" s="666"/>
      <c r="DK13" s="666"/>
      <c r="DL13" s="666"/>
      <c r="DM13" s="666"/>
      <c r="DN13" s="666"/>
      <c r="DO13" s="666"/>
      <c r="DP13" s="667"/>
      <c r="DQ13" s="674">
        <v>325341</v>
      </c>
      <c r="DR13" s="666"/>
      <c r="DS13" s="666"/>
      <c r="DT13" s="666"/>
      <c r="DU13" s="666"/>
      <c r="DV13" s="666"/>
      <c r="DW13" s="666"/>
      <c r="DX13" s="666"/>
      <c r="DY13" s="666"/>
      <c r="DZ13" s="666"/>
      <c r="EA13" s="666"/>
      <c r="EB13" s="666"/>
      <c r="EC13" s="675"/>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516</v>
      </c>
      <c r="S14" s="666"/>
      <c r="T14" s="666"/>
      <c r="U14" s="666"/>
      <c r="V14" s="666"/>
      <c r="W14" s="666"/>
      <c r="X14" s="666"/>
      <c r="Y14" s="667"/>
      <c r="Z14" s="668" t="s">
        <v>237</v>
      </c>
      <c r="AA14" s="668"/>
      <c r="AB14" s="668"/>
      <c r="AC14" s="668"/>
      <c r="AD14" s="669" t="s">
        <v>595</v>
      </c>
      <c r="AE14" s="669"/>
      <c r="AF14" s="669"/>
      <c r="AG14" s="669"/>
      <c r="AH14" s="669"/>
      <c r="AI14" s="669"/>
      <c r="AJ14" s="669"/>
      <c r="AK14" s="669"/>
      <c r="AL14" s="670" t="s">
        <v>128</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5558</v>
      </c>
      <c r="BH14" s="666"/>
      <c r="BI14" s="666"/>
      <c r="BJ14" s="666"/>
      <c r="BK14" s="666"/>
      <c r="BL14" s="666"/>
      <c r="BM14" s="666"/>
      <c r="BN14" s="667"/>
      <c r="BO14" s="668">
        <v>1.8</v>
      </c>
      <c r="BP14" s="668"/>
      <c r="BQ14" s="668"/>
      <c r="BR14" s="668"/>
      <c r="BS14" s="669" t="s">
        <v>128</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251985</v>
      </c>
      <c r="CS14" s="666"/>
      <c r="CT14" s="666"/>
      <c r="CU14" s="666"/>
      <c r="CV14" s="666"/>
      <c r="CW14" s="666"/>
      <c r="CX14" s="666"/>
      <c r="CY14" s="667"/>
      <c r="CZ14" s="668">
        <v>8</v>
      </c>
      <c r="DA14" s="668"/>
      <c r="DB14" s="668"/>
      <c r="DC14" s="668"/>
      <c r="DD14" s="674" t="s">
        <v>237</v>
      </c>
      <c r="DE14" s="666"/>
      <c r="DF14" s="666"/>
      <c r="DG14" s="666"/>
      <c r="DH14" s="666"/>
      <c r="DI14" s="666"/>
      <c r="DJ14" s="666"/>
      <c r="DK14" s="666"/>
      <c r="DL14" s="666"/>
      <c r="DM14" s="666"/>
      <c r="DN14" s="666"/>
      <c r="DO14" s="666"/>
      <c r="DP14" s="667"/>
      <c r="DQ14" s="674">
        <v>172285</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516</v>
      </c>
      <c r="S15" s="666"/>
      <c r="T15" s="666"/>
      <c r="U15" s="666"/>
      <c r="V15" s="666"/>
      <c r="W15" s="666"/>
      <c r="X15" s="666"/>
      <c r="Y15" s="667"/>
      <c r="Z15" s="668" t="s">
        <v>136</v>
      </c>
      <c r="AA15" s="668"/>
      <c r="AB15" s="668"/>
      <c r="AC15" s="668"/>
      <c r="AD15" s="669" t="s">
        <v>595</v>
      </c>
      <c r="AE15" s="669"/>
      <c r="AF15" s="669"/>
      <c r="AG15" s="669"/>
      <c r="AH15" s="669"/>
      <c r="AI15" s="669"/>
      <c r="AJ15" s="669"/>
      <c r="AK15" s="669"/>
      <c r="AL15" s="670" t="s">
        <v>128</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23934</v>
      </c>
      <c r="BH15" s="666"/>
      <c r="BI15" s="666"/>
      <c r="BJ15" s="666"/>
      <c r="BK15" s="666"/>
      <c r="BL15" s="666"/>
      <c r="BM15" s="666"/>
      <c r="BN15" s="667"/>
      <c r="BO15" s="668">
        <v>7.9</v>
      </c>
      <c r="BP15" s="668"/>
      <c r="BQ15" s="668"/>
      <c r="BR15" s="668"/>
      <c r="BS15" s="669" t="s">
        <v>128</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229373</v>
      </c>
      <c r="CS15" s="666"/>
      <c r="CT15" s="666"/>
      <c r="CU15" s="666"/>
      <c r="CV15" s="666"/>
      <c r="CW15" s="666"/>
      <c r="CX15" s="666"/>
      <c r="CY15" s="667"/>
      <c r="CZ15" s="668">
        <v>7.3</v>
      </c>
      <c r="DA15" s="668"/>
      <c r="DB15" s="668"/>
      <c r="DC15" s="668"/>
      <c r="DD15" s="674">
        <v>20031</v>
      </c>
      <c r="DE15" s="666"/>
      <c r="DF15" s="666"/>
      <c r="DG15" s="666"/>
      <c r="DH15" s="666"/>
      <c r="DI15" s="666"/>
      <c r="DJ15" s="666"/>
      <c r="DK15" s="666"/>
      <c r="DL15" s="666"/>
      <c r="DM15" s="666"/>
      <c r="DN15" s="666"/>
      <c r="DO15" s="666"/>
      <c r="DP15" s="667"/>
      <c r="DQ15" s="674">
        <v>211607</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2897</v>
      </c>
      <c r="S16" s="666"/>
      <c r="T16" s="666"/>
      <c r="U16" s="666"/>
      <c r="V16" s="666"/>
      <c r="W16" s="666"/>
      <c r="X16" s="666"/>
      <c r="Y16" s="667"/>
      <c r="Z16" s="668">
        <v>0.1</v>
      </c>
      <c r="AA16" s="668"/>
      <c r="AB16" s="668"/>
      <c r="AC16" s="668"/>
      <c r="AD16" s="669">
        <v>2897</v>
      </c>
      <c r="AE16" s="669"/>
      <c r="AF16" s="669"/>
      <c r="AG16" s="669"/>
      <c r="AH16" s="669"/>
      <c r="AI16" s="669"/>
      <c r="AJ16" s="669"/>
      <c r="AK16" s="669"/>
      <c r="AL16" s="670">
        <v>0.1</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136</v>
      </c>
      <c r="BH16" s="666"/>
      <c r="BI16" s="666"/>
      <c r="BJ16" s="666"/>
      <c r="BK16" s="666"/>
      <c r="BL16" s="666"/>
      <c r="BM16" s="666"/>
      <c r="BN16" s="667"/>
      <c r="BO16" s="668" t="s">
        <v>237</v>
      </c>
      <c r="BP16" s="668"/>
      <c r="BQ16" s="668"/>
      <c r="BR16" s="668"/>
      <c r="BS16" s="669" t="s">
        <v>128</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237</v>
      </c>
      <c r="CS16" s="666"/>
      <c r="CT16" s="666"/>
      <c r="CU16" s="666"/>
      <c r="CV16" s="666"/>
      <c r="CW16" s="666"/>
      <c r="CX16" s="666"/>
      <c r="CY16" s="667"/>
      <c r="CZ16" s="668" t="s">
        <v>237</v>
      </c>
      <c r="DA16" s="668"/>
      <c r="DB16" s="668"/>
      <c r="DC16" s="668"/>
      <c r="DD16" s="674" t="s">
        <v>128</v>
      </c>
      <c r="DE16" s="666"/>
      <c r="DF16" s="666"/>
      <c r="DG16" s="666"/>
      <c r="DH16" s="666"/>
      <c r="DI16" s="666"/>
      <c r="DJ16" s="666"/>
      <c r="DK16" s="666"/>
      <c r="DL16" s="666"/>
      <c r="DM16" s="666"/>
      <c r="DN16" s="666"/>
      <c r="DO16" s="666"/>
      <c r="DP16" s="667"/>
      <c r="DQ16" s="674" t="s">
        <v>136</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2154</v>
      </c>
      <c r="S17" s="666"/>
      <c r="T17" s="666"/>
      <c r="U17" s="666"/>
      <c r="V17" s="666"/>
      <c r="W17" s="666"/>
      <c r="X17" s="666"/>
      <c r="Y17" s="667"/>
      <c r="Z17" s="668">
        <v>0.1</v>
      </c>
      <c r="AA17" s="668"/>
      <c r="AB17" s="668"/>
      <c r="AC17" s="668"/>
      <c r="AD17" s="669">
        <v>2154</v>
      </c>
      <c r="AE17" s="669"/>
      <c r="AF17" s="669"/>
      <c r="AG17" s="669"/>
      <c r="AH17" s="669"/>
      <c r="AI17" s="669"/>
      <c r="AJ17" s="669"/>
      <c r="AK17" s="669"/>
      <c r="AL17" s="670">
        <v>0.1</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237</v>
      </c>
      <c r="BH17" s="666"/>
      <c r="BI17" s="666"/>
      <c r="BJ17" s="666"/>
      <c r="BK17" s="666"/>
      <c r="BL17" s="666"/>
      <c r="BM17" s="666"/>
      <c r="BN17" s="667"/>
      <c r="BO17" s="668" t="s">
        <v>136</v>
      </c>
      <c r="BP17" s="668"/>
      <c r="BQ17" s="668"/>
      <c r="BR17" s="668"/>
      <c r="BS17" s="669" t="s">
        <v>128</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457127</v>
      </c>
      <c r="CS17" s="666"/>
      <c r="CT17" s="666"/>
      <c r="CU17" s="666"/>
      <c r="CV17" s="666"/>
      <c r="CW17" s="666"/>
      <c r="CX17" s="666"/>
      <c r="CY17" s="667"/>
      <c r="CZ17" s="668">
        <v>14.5</v>
      </c>
      <c r="DA17" s="668"/>
      <c r="DB17" s="668"/>
      <c r="DC17" s="668"/>
      <c r="DD17" s="674" t="s">
        <v>136</v>
      </c>
      <c r="DE17" s="666"/>
      <c r="DF17" s="666"/>
      <c r="DG17" s="666"/>
      <c r="DH17" s="666"/>
      <c r="DI17" s="666"/>
      <c r="DJ17" s="666"/>
      <c r="DK17" s="666"/>
      <c r="DL17" s="666"/>
      <c r="DM17" s="666"/>
      <c r="DN17" s="666"/>
      <c r="DO17" s="666"/>
      <c r="DP17" s="667"/>
      <c r="DQ17" s="674">
        <v>414528</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1901</v>
      </c>
      <c r="S18" s="666"/>
      <c r="T18" s="666"/>
      <c r="U18" s="666"/>
      <c r="V18" s="666"/>
      <c r="W18" s="666"/>
      <c r="X18" s="666"/>
      <c r="Y18" s="667"/>
      <c r="Z18" s="668">
        <v>0.1</v>
      </c>
      <c r="AA18" s="668"/>
      <c r="AB18" s="668"/>
      <c r="AC18" s="668"/>
      <c r="AD18" s="669">
        <v>1901</v>
      </c>
      <c r="AE18" s="669"/>
      <c r="AF18" s="669"/>
      <c r="AG18" s="669"/>
      <c r="AH18" s="669"/>
      <c r="AI18" s="669"/>
      <c r="AJ18" s="669"/>
      <c r="AK18" s="669"/>
      <c r="AL18" s="670">
        <v>0.10000000149011612</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136</v>
      </c>
      <c r="BH18" s="666"/>
      <c r="BI18" s="666"/>
      <c r="BJ18" s="666"/>
      <c r="BK18" s="666"/>
      <c r="BL18" s="666"/>
      <c r="BM18" s="666"/>
      <c r="BN18" s="667"/>
      <c r="BO18" s="668" t="s">
        <v>237</v>
      </c>
      <c r="BP18" s="668"/>
      <c r="BQ18" s="668"/>
      <c r="BR18" s="668"/>
      <c r="BS18" s="669" t="s">
        <v>237</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237</v>
      </c>
      <c r="CS18" s="666"/>
      <c r="CT18" s="666"/>
      <c r="CU18" s="666"/>
      <c r="CV18" s="666"/>
      <c r="CW18" s="666"/>
      <c r="CX18" s="666"/>
      <c r="CY18" s="667"/>
      <c r="CZ18" s="668" t="s">
        <v>136</v>
      </c>
      <c r="DA18" s="668"/>
      <c r="DB18" s="668"/>
      <c r="DC18" s="668"/>
      <c r="DD18" s="674" t="s">
        <v>237</v>
      </c>
      <c r="DE18" s="666"/>
      <c r="DF18" s="666"/>
      <c r="DG18" s="666"/>
      <c r="DH18" s="666"/>
      <c r="DI18" s="666"/>
      <c r="DJ18" s="666"/>
      <c r="DK18" s="666"/>
      <c r="DL18" s="666"/>
      <c r="DM18" s="666"/>
      <c r="DN18" s="666"/>
      <c r="DO18" s="666"/>
      <c r="DP18" s="667"/>
      <c r="DQ18" s="674" t="s">
        <v>237</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215</v>
      </c>
      <c r="S19" s="666"/>
      <c r="T19" s="666"/>
      <c r="U19" s="666"/>
      <c r="V19" s="666"/>
      <c r="W19" s="666"/>
      <c r="X19" s="666"/>
      <c r="Y19" s="667"/>
      <c r="Z19" s="668">
        <v>0</v>
      </c>
      <c r="AA19" s="668"/>
      <c r="AB19" s="668"/>
      <c r="AC19" s="668"/>
      <c r="AD19" s="669">
        <v>215</v>
      </c>
      <c r="AE19" s="669"/>
      <c r="AF19" s="669"/>
      <c r="AG19" s="669"/>
      <c r="AH19" s="669"/>
      <c r="AI19" s="669"/>
      <c r="AJ19" s="669"/>
      <c r="AK19" s="669"/>
      <c r="AL19" s="670">
        <v>0</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t="s">
        <v>237</v>
      </c>
      <c r="BH19" s="666"/>
      <c r="BI19" s="666"/>
      <c r="BJ19" s="666"/>
      <c r="BK19" s="666"/>
      <c r="BL19" s="666"/>
      <c r="BM19" s="666"/>
      <c r="BN19" s="667"/>
      <c r="BO19" s="668" t="s">
        <v>128</v>
      </c>
      <c r="BP19" s="668"/>
      <c r="BQ19" s="668"/>
      <c r="BR19" s="668"/>
      <c r="BS19" s="669" t="s">
        <v>237</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237</v>
      </c>
      <c r="CS19" s="666"/>
      <c r="CT19" s="666"/>
      <c r="CU19" s="666"/>
      <c r="CV19" s="666"/>
      <c r="CW19" s="666"/>
      <c r="CX19" s="666"/>
      <c r="CY19" s="667"/>
      <c r="CZ19" s="668" t="s">
        <v>128</v>
      </c>
      <c r="DA19" s="668"/>
      <c r="DB19" s="668"/>
      <c r="DC19" s="668"/>
      <c r="DD19" s="674" t="s">
        <v>237</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805</v>
      </c>
      <c r="S20" s="666"/>
      <c r="T20" s="666"/>
      <c r="U20" s="666"/>
      <c r="V20" s="666"/>
      <c r="W20" s="666"/>
      <c r="X20" s="666"/>
      <c r="Y20" s="667"/>
      <c r="Z20" s="668">
        <v>0</v>
      </c>
      <c r="AA20" s="668"/>
      <c r="AB20" s="668"/>
      <c r="AC20" s="668"/>
      <c r="AD20" s="669">
        <v>805</v>
      </c>
      <c r="AE20" s="669"/>
      <c r="AF20" s="669"/>
      <c r="AG20" s="669"/>
      <c r="AH20" s="669"/>
      <c r="AI20" s="669"/>
      <c r="AJ20" s="669"/>
      <c r="AK20" s="669"/>
      <c r="AL20" s="670">
        <v>0</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t="s">
        <v>237</v>
      </c>
      <c r="BH20" s="666"/>
      <c r="BI20" s="666"/>
      <c r="BJ20" s="666"/>
      <c r="BK20" s="666"/>
      <c r="BL20" s="666"/>
      <c r="BM20" s="666"/>
      <c r="BN20" s="667"/>
      <c r="BO20" s="668" t="s">
        <v>237</v>
      </c>
      <c r="BP20" s="668"/>
      <c r="BQ20" s="668"/>
      <c r="BR20" s="668"/>
      <c r="BS20" s="669" t="s">
        <v>128</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3156966</v>
      </c>
      <c r="CS20" s="666"/>
      <c r="CT20" s="666"/>
      <c r="CU20" s="666"/>
      <c r="CV20" s="666"/>
      <c r="CW20" s="666"/>
      <c r="CX20" s="666"/>
      <c r="CY20" s="667"/>
      <c r="CZ20" s="668">
        <v>100</v>
      </c>
      <c r="DA20" s="668"/>
      <c r="DB20" s="668"/>
      <c r="DC20" s="668"/>
      <c r="DD20" s="674">
        <v>106268</v>
      </c>
      <c r="DE20" s="666"/>
      <c r="DF20" s="666"/>
      <c r="DG20" s="666"/>
      <c r="DH20" s="666"/>
      <c r="DI20" s="666"/>
      <c r="DJ20" s="666"/>
      <c r="DK20" s="666"/>
      <c r="DL20" s="666"/>
      <c r="DM20" s="666"/>
      <c r="DN20" s="666"/>
      <c r="DO20" s="666"/>
      <c r="DP20" s="667"/>
      <c r="DQ20" s="674">
        <v>2376646</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99</v>
      </c>
      <c r="S21" s="666"/>
      <c r="T21" s="666"/>
      <c r="U21" s="666"/>
      <c r="V21" s="666"/>
      <c r="W21" s="666"/>
      <c r="X21" s="666"/>
      <c r="Y21" s="667"/>
      <c r="Z21" s="668">
        <v>0</v>
      </c>
      <c r="AA21" s="668"/>
      <c r="AB21" s="668"/>
      <c r="AC21" s="668"/>
      <c r="AD21" s="669">
        <v>99</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237</v>
      </c>
      <c r="BP21" s="668"/>
      <c r="BQ21" s="668"/>
      <c r="BR21" s="668"/>
      <c r="BS21" s="669" t="s">
        <v>128</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283</v>
      </c>
      <c r="C22" s="702"/>
      <c r="D22" s="702"/>
      <c r="E22" s="702"/>
      <c r="F22" s="702"/>
      <c r="G22" s="702"/>
      <c r="H22" s="702"/>
      <c r="I22" s="702"/>
      <c r="J22" s="702"/>
      <c r="K22" s="702"/>
      <c r="L22" s="702"/>
      <c r="M22" s="702"/>
      <c r="N22" s="702"/>
      <c r="O22" s="702"/>
      <c r="P22" s="702"/>
      <c r="Q22" s="703"/>
      <c r="R22" s="665">
        <v>782</v>
      </c>
      <c r="S22" s="666"/>
      <c r="T22" s="666"/>
      <c r="U22" s="666"/>
      <c r="V22" s="666"/>
      <c r="W22" s="666"/>
      <c r="X22" s="666"/>
      <c r="Y22" s="667"/>
      <c r="Z22" s="668">
        <v>0</v>
      </c>
      <c r="AA22" s="668"/>
      <c r="AB22" s="668"/>
      <c r="AC22" s="668"/>
      <c r="AD22" s="669">
        <v>782</v>
      </c>
      <c r="AE22" s="669"/>
      <c r="AF22" s="669"/>
      <c r="AG22" s="669"/>
      <c r="AH22" s="669"/>
      <c r="AI22" s="669"/>
      <c r="AJ22" s="669"/>
      <c r="AK22" s="669"/>
      <c r="AL22" s="670">
        <v>0</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237</v>
      </c>
      <c r="BH22" s="666"/>
      <c r="BI22" s="666"/>
      <c r="BJ22" s="666"/>
      <c r="BK22" s="666"/>
      <c r="BL22" s="666"/>
      <c r="BM22" s="666"/>
      <c r="BN22" s="667"/>
      <c r="BO22" s="668" t="s">
        <v>260</v>
      </c>
      <c r="BP22" s="668"/>
      <c r="BQ22" s="668"/>
      <c r="BR22" s="668"/>
      <c r="BS22" s="669" t="s">
        <v>237</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1719712</v>
      </c>
      <c r="S23" s="666"/>
      <c r="T23" s="666"/>
      <c r="U23" s="666"/>
      <c r="V23" s="666"/>
      <c r="W23" s="666"/>
      <c r="X23" s="666"/>
      <c r="Y23" s="667"/>
      <c r="Z23" s="668">
        <v>53.4</v>
      </c>
      <c r="AA23" s="668"/>
      <c r="AB23" s="668"/>
      <c r="AC23" s="668"/>
      <c r="AD23" s="669">
        <v>1535360</v>
      </c>
      <c r="AE23" s="669"/>
      <c r="AF23" s="669"/>
      <c r="AG23" s="669"/>
      <c r="AH23" s="669"/>
      <c r="AI23" s="669"/>
      <c r="AJ23" s="669"/>
      <c r="AK23" s="669"/>
      <c r="AL23" s="670">
        <v>77.099999999999994</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t="s">
        <v>136</v>
      </c>
      <c r="BH23" s="666"/>
      <c r="BI23" s="666"/>
      <c r="BJ23" s="666"/>
      <c r="BK23" s="666"/>
      <c r="BL23" s="666"/>
      <c r="BM23" s="666"/>
      <c r="BN23" s="667"/>
      <c r="BO23" s="668" t="s">
        <v>237</v>
      </c>
      <c r="BP23" s="668"/>
      <c r="BQ23" s="668"/>
      <c r="BR23" s="668"/>
      <c r="BS23" s="669" t="s">
        <v>128</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8" t="s">
        <v>291</v>
      </c>
      <c r="DM23" s="699"/>
      <c r="DN23" s="699"/>
      <c r="DO23" s="699"/>
      <c r="DP23" s="699"/>
      <c r="DQ23" s="699"/>
      <c r="DR23" s="699"/>
      <c r="DS23" s="699"/>
      <c r="DT23" s="699"/>
      <c r="DU23" s="699"/>
      <c r="DV23" s="700"/>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v>1535360</v>
      </c>
      <c r="S24" s="666"/>
      <c r="T24" s="666"/>
      <c r="U24" s="666"/>
      <c r="V24" s="666"/>
      <c r="W24" s="666"/>
      <c r="X24" s="666"/>
      <c r="Y24" s="667"/>
      <c r="Z24" s="668">
        <v>47.7</v>
      </c>
      <c r="AA24" s="668"/>
      <c r="AB24" s="668"/>
      <c r="AC24" s="668"/>
      <c r="AD24" s="669">
        <v>1535360</v>
      </c>
      <c r="AE24" s="669"/>
      <c r="AF24" s="669"/>
      <c r="AG24" s="669"/>
      <c r="AH24" s="669"/>
      <c r="AI24" s="669"/>
      <c r="AJ24" s="669"/>
      <c r="AK24" s="669"/>
      <c r="AL24" s="670">
        <v>77.099999999999994</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237</v>
      </c>
      <c r="BH24" s="666"/>
      <c r="BI24" s="666"/>
      <c r="BJ24" s="666"/>
      <c r="BK24" s="666"/>
      <c r="BL24" s="666"/>
      <c r="BM24" s="666"/>
      <c r="BN24" s="667"/>
      <c r="BO24" s="668" t="s">
        <v>260</v>
      </c>
      <c r="BP24" s="668"/>
      <c r="BQ24" s="668"/>
      <c r="BR24" s="668"/>
      <c r="BS24" s="669" t="s">
        <v>237</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1156475</v>
      </c>
      <c r="CS24" s="655"/>
      <c r="CT24" s="655"/>
      <c r="CU24" s="655"/>
      <c r="CV24" s="655"/>
      <c r="CW24" s="655"/>
      <c r="CX24" s="655"/>
      <c r="CY24" s="656"/>
      <c r="CZ24" s="659">
        <v>36.6</v>
      </c>
      <c r="DA24" s="660"/>
      <c r="DB24" s="660"/>
      <c r="DC24" s="679"/>
      <c r="DD24" s="704">
        <v>961647</v>
      </c>
      <c r="DE24" s="655"/>
      <c r="DF24" s="655"/>
      <c r="DG24" s="655"/>
      <c r="DH24" s="655"/>
      <c r="DI24" s="655"/>
      <c r="DJ24" s="655"/>
      <c r="DK24" s="656"/>
      <c r="DL24" s="704">
        <v>912196</v>
      </c>
      <c r="DM24" s="655"/>
      <c r="DN24" s="655"/>
      <c r="DO24" s="655"/>
      <c r="DP24" s="655"/>
      <c r="DQ24" s="655"/>
      <c r="DR24" s="655"/>
      <c r="DS24" s="655"/>
      <c r="DT24" s="655"/>
      <c r="DU24" s="655"/>
      <c r="DV24" s="656"/>
      <c r="DW24" s="659">
        <v>44.4</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184352</v>
      </c>
      <c r="S25" s="666"/>
      <c r="T25" s="666"/>
      <c r="U25" s="666"/>
      <c r="V25" s="666"/>
      <c r="W25" s="666"/>
      <c r="X25" s="666"/>
      <c r="Y25" s="667"/>
      <c r="Z25" s="668">
        <v>5.7</v>
      </c>
      <c r="AA25" s="668"/>
      <c r="AB25" s="668"/>
      <c r="AC25" s="668"/>
      <c r="AD25" s="669" t="s">
        <v>595</v>
      </c>
      <c r="AE25" s="669"/>
      <c r="AF25" s="669"/>
      <c r="AG25" s="669"/>
      <c r="AH25" s="669"/>
      <c r="AI25" s="669"/>
      <c r="AJ25" s="669"/>
      <c r="AK25" s="669"/>
      <c r="AL25" s="670" t="s">
        <v>128</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136</v>
      </c>
      <c r="BH25" s="666"/>
      <c r="BI25" s="666"/>
      <c r="BJ25" s="666"/>
      <c r="BK25" s="666"/>
      <c r="BL25" s="666"/>
      <c r="BM25" s="666"/>
      <c r="BN25" s="667"/>
      <c r="BO25" s="668" t="s">
        <v>237</v>
      </c>
      <c r="BP25" s="668"/>
      <c r="BQ25" s="668"/>
      <c r="BR25" s="668"/>
      <c r="BS25" s="669" t="s">
        <v>136</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536347</v>
      </c>
      <c r="CS25" s="690"/>
      <c r="CT25" s="690"/>
      <c r="CU25" s="690"/>
      <c r="CV25" s="690"/>
      <c r="CW25" s="690"/>
      <c r="CX25" s="690"/>
      <c r="CY25" s="691"/>
      <c r="CZ25" s="670">
        <v>17</v>
      </c>
      <c r="DA25" s="705"/>
      <c r="DB25" s="705"/>
      <c r="DC25" s="707"/>
      <c r="DD25" s="674">
        <v>504163</v>
      </c>
      <c r="DE25" s="690"/>
      <c r="DF25" s="690"/>
      <c r="DG25" s="690"/>
      <c r="DH25" s="690"/>
      <c r="DI25" s="690"/>
      <c r="DJ25" s="690"/>
      <c r="DK25" s="691"/>
      <c r="DL25" s="674">
        <v>458843</v>
      </c>
      <c r="DM25" s="690"/>
      <c r="DN25" s="690"/>
      <c r="DO25" s="690"/>
      <c r="DP25" s="690"/>
      <c r="DQ25" s="690"/>
      <c r="DR25" s="690"/>
      <c r="DS25" s="690"/>
      <c r="DT25" s="690"/>
      <c r="DU25" s="690"/>
      <c r="DV25" s="691"/>
      <c r="DW25" s="670">
        <v>22.3</v>
      </c>
      <c r="DX25" s="705"/>
      <c r="DY25" s="705"/>
      <c r="DZ25" s="705"/>
      <c r="EA25" s="705"/>
      <c r="EB25" s="705"/>
      <c r="EC25" s="706"/>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516</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300</v>
      </c>
      <c r="AQ26" s="708"/>
      <c r="AR26" s="708"/>
      <c r="AS26" s="708"/>
      <c r="AT26" s="708"/>
      <c r="AU26" s="708"/>
      <c r="AV26" s="708"/>
      <c r="AW26" s="708"/>
      <c r="AX26" s="708"/>
      <c r="AY26" s="708"/>
      <c r="AZ26" s="708"/>
      <c r="BA26" s="708"/>
      <c r="BB26" s="708"/>
      <c r="BC26" s="708"/>
      <c r="BD26" s="708"/>
      <c r="BE26" s="708"/>
      <c r="BF26" s="686"/>
      <c r="BG26" s="665" t="s">
        <v>237</v>
      </c>
      <c r="BH26" s="666"/>
      <c r="BI26" s="666"/>
      <c r="BJ26" s="666"/>
      <c r="BK26" s="666"/>
      <c r="BL26" s="666"/>
      <c r="BM26" s="666"/>
      <c r="BN26" s="667"/>
      <c r="BO26" s="668" t="s">
        <v>128</v>
      </c>
      <c r="BP26" s="668"/>
      <c r="BQ26" s="668"/>
      <c r="BR26" s="668"/>
      <c r="BS26" s="669" t="s">
        <v>237</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344833</v>
      </c>
      <c r="CS26" s="666"/>
      <c r="CT26" s="666"/>
      <c r="CU26" s="666"/>
      <c r="CV26" s="666"/>
      <c r="CW26" s="666"/>
      <c r="CX26" s="666"/>
      <c r="CY26" s="667"/>
      <c r="CZ26" s="670">
        <v>10.9</v>
      </c>
      <c r="DA26" s="705"/>
      <c r="DB26" s="705"/>
      <c r="DC26" s="707"/>
      <c r="DD26" s="674">
        <v>319047</v>
      </c>
      <c r="DE26" s="666"/>
      <c r="DF26" s="666"/>
      <c r="DG26" s="666"/>
      <c r="DH26" s="666"/>
      <c r="DI26" s="666"/>
      <c r="DJ26" s="666"/>
      <c r="DK26" s="667"/>
      <c r="DL26" s="674" t="s">
        <v>128</v>
      </c>
      <c r="DM26" s="666"/>
      <c r="DN26" s="666"/>
      <c r="DO26" s="666"/>
      <c r="DP26" s="666"/>
      <c r="DQ26" s="666"/>
      <c r="DR26" s="666"/>
      <c r="DS26" s="666"/>
      <c r="DT26" s="666"/>
      <c r="DU26" s="666"/>
      <c r="DV26" s="667"/>
      <c r="DW26" s="670" t="s">
        <v>237</v>
      </c>
      <c r="DX26" s="705"/>
      <c r="DY26" s="705"/>
      <c r="DZ26" s="705"/>
      <c r="EA26" s="705"/>
      <c r="EB26" s="705"/>
      <c r="EC26" s="706"/>
    </row>
    <row r="27" spans="2:133" ht="11.25" customHeight="1" x14ac:dyDescent="0.15">
      <c r="B27" s="662" t="s">
        <v>302</v>
      </c>
      <c r="C27" s="663"/>
      <c r="D27" s="663"/>
      <c r="E27" s="663"/>
      <c r="F27" s="663"/>
      <c r="G27" s="663"/>
      <c r="H27" s="663"/>
      <c r="I27" s="663"/>
      <c r="J27" s="663"/>
      <c r="K27" s="663"/>
      <c r="L27" s="663"/>
      <c r="M27" s="663"/>
      <c r="N27" s="663"/>
      <c r="O27" s="663"/>
      <c r="P27" s="663"/>
      <c r="Q27" s="664"/>
      <c r="R27" s="665">
        <v>2137541</v>
      </c>
      <c r="S27" s="666"/>
      <c r="T27" s="666"/>
      <c r="U27" s="666"/>
      <c r="V27" s="666"/>
      <c r="W27" s="666"/>
      <c r="X27" s="666"/>
      <c r="Y27" s="667"/>
      <c r="Z27" s="668">
        <v>66.400000000000006</v>
      </c>
      <c r="AA27" s="668"/>
      <c r="AB27" s="668"/>
      <c r="AC27" s="668"/>
      <c r="AD27" s="669">
        <v>1952984</v>
      </c>
      <c r="AE27" s="669"/>
      <c r="AF27" s="669"/>
      <c r="AG27" s="669"/>
      <c r="AH27" s="669"/>
      <c r="AI27" s="669"/>
      <c r="AJ27" s="669"/>
      <c r="AK27" s="669"/>
      <c r="AL27" s="670">
        <v>98.099998474121094</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303179</v>
      </c>
      <c r="BH27" s="666"/>
      <c r="BI27" s="666"/>
      <c r="BJ27" s="666"/>
      <c r="BK27" s="666"/>
      <c r="BL27" s="666"/>
      <c r="BM27" s="666"/>
      <c r="BN27" s="667"/>
      <c r="BO27" s="668">
        <v>100</v>
      </c>
      <c r="BP27" s="668"/>
      <c r="BQ27" s="668"/>
      <c r="BR27" s="668"/>
      <c r="BS27" s="669">
        <v>1929</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163001</v>
      </c>
      <c r="CS27" s="690"/>
      <c r="CT27" s="690"/>
      <c r="CU27" s="690"/>
      <c r="CV27" s="690"/>
      <c r="CW27" s="690"/>
      <c r="CX27" s="690"/>
      <c r="CY27" s="691"/>
      <c r="CZ27" s="670">
        <v>5.2</v>
      </c>
      <c r="DA27" s="705"/>
      <c r="DB27" s="705"/>
      <c r="DC27" s="707"/>
      <c r="DD27" s="674">
        <v>42956</v>
      </c>
      <c r="DE27" s="690"/>
      <c r="DF27" s="690"/>
      <c r="DG27" s="690"/>
      <c r="DH27" s="690"/>
      <c r="DI27" s="690"/>
      <c r="DJ27" s="690"/>
      <c r="DK27" s="691"/>
      <c r="DL27" s="674">
        <v>38825</v>
      </c>
      <c r="DM27" s="690"/>
      <c r="DN27" s="690"/>
      <c r="DO27" s="690"/>
      <c r="DP27" s="690"/>
      <c r="DQ27" s="690"/>
      <c r="DR27" s="690"/>
      <c r="DS27" s="690"/>
      <c r="DT27" s="690"/>
      <c r="DU27" s="690"/>
      <c r="DV27" s="691"/>
      <c r="DW27" s="670">
        <v>1.9</v>
      </c>
      <c r="DX27" s="705"/>
      <c r="DY27" s="705"/>
      <c r="DZ27" s="705"/>
      <c r="EA27" s="705"/>
      <c r="EB27" s="705"/>
      <c r="EC27" s="706"/>
    </row>
    <row r="28" spans="2:133" ht="11.25" customHeight="1" x14ac:dyDescent="0.15">
      <c r="B28" s="662" t="s">
        <v>305</v>
      </c>
      <c r="C28" s="663"/>
      <c r="D28" s="663"/>
      <c r="E28" s="663"/>
      <c r="F28" s="663"/>
      <c r="G28" s="663"/>
      <c r="H28" s="663"/>
      <c r="I28" s="663"/>
      <c r="J28" s="663"/>
      <c r="K28" s="663"/>
      <c r="L28" s="663"/>
      <c r="M28" s="663"/>
      <c r="N28" s="663"/>
      <c r="O28" s="663"/>
      <c r="P28" s="663"/>
      <c r="Q28" s="664"/>
      <c r="R28" s="665">
        <v>501</v>
      </c>
      <c r="S28" s="666"/>
      <c r="T28" s="666"/>
      <c r="U28" s="666"/>
      <c r="V28" s="666"/>
      <c r="W28" s="666"/>
      <c r="X28" s="666"/>
      <c r="Y28" s="667"/>
      <c r="Z28" s="668">
        <v>0</v>
      </c>
      <c r="AA28" s="668"/>
      <c r="AB28" s="668"/>
      <c r="AC28" s="668"/>
      <c r="AD28" s="669">
        <v>501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457127</v>
      </c>
      <c r="CS28" s="666"/>
      <c r="CT28" s="666"/>
      <c r="CU28" s="666"/>
      <c r="CV28" s="666"/>
      <c r="CW28" s="666"/>
      <c r="CX28" s="666"/>
      <c r="CY28" s="667"/>
      <c r="CZ28" s="670">
        <v>14.5</v>
      </c>
      <c r="DA28" s="705"/>
      <c r="DB28" s="705"/>
      <c r="DC28" s="707"/>
      <c r="DD28" s="674">
        <v>414528</v>
      </c>
      <c r="DE28" s="666"/>
      <c r="DF28" s="666"/>
      <c r="DG28" s="666"/>
      <c r="DH28" s="666"/>
      <c r="DI28" s="666"/>
      <c r="DJ28" s="666"/>
      <c r="DK28" s="667"/>
      <c r="DL28" s="674">
        <v>414528</v>
      </c>
      <c r="DM28" s="666"/>
      <c r="DN28" s="666"/>
      <c r="DO28" s="666"/>
      <c r="DP28" s="666"/>
      <c r="DQ28" s="666"/>
      <c r="DR28" s="666"/>
      <c r="DS28" s="666"/>
      <c r="DT28" s="666"/>
      <c r="DU28" s="666"/>
      <c r="DV28" s="667"/>
      <c r="DW28" s="670">
        <v>20.2</v>
      </c>
      <c r="DX28" s="705"/>
      <c r="DY28" s="705"/>
      <c r="DZ28" s="705"/>
      <c r="EA28" s="705"/>
      <c r="EB28" s="705"/>
      <c r="EC28" s="706"/>
    </row>
    <row r="29" spans="2:133" ht="11.25" customHeight="1" x14ac:dyDescent="0.15">
      <c r="B29" s="662" t="s">
        <v>307</v>
      </c>
      <c r="C29" s="663"/>
      <c r="D29" s="663"/>
      <c r="E29" s="663"/>
      <c r="F29" s="663"/>
      <c r="G29" s="663"/>
      <c r="H29" s="663"/>
      <c r="I29" s="663"/>
      <c r="J29" s="663"/>
      <c r="K29" s="663"/>
      <c r="L29" s="663"/>
      <c r="M29" s="663"/>
      <c r="N29" s="663"/>
      <c r="O29" s="663"/>
      <c r="P29" s="663"/>
      <c r="Q29" s="664"/>
      <c r="R29" s="665">
        <v>2868</v>
      </c>
      <c r="S29" s="666"/>
      <c r="T29" s="666"/>
      <c r="U29" s="666"/>
      <c r="V29" s="666"/>
      <c r="W29" s="666"/>
      <c r="X29" s="666"/>
      <c r="Y29" s="667"/>
      <c r="Z29" s="668">
        <v>0.1</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308</v>
      </c>
      <c r="CE29" s="715"/>
      <c r="CF29" s="680" t="s">
        <v>309</v>
      </c>
      <c r="CG29" s="681"/>
      <c r="CH29" s="681"/>
      <c r="CI29" s="681"/>
      <c r="CJ29" s="681"/>
      <c r="CK29" s="681"/>
      <c r="CL29" s="681"/>
      <c r="CM29" s="681"/>
      <c r="CN29" s="681"/>
      <c r="CO29" s="681"/>
      <c r="CP29" s="681"/>
      <c r="CQ29" s="682"/>
      <c r="CR29" s="665">
        <v>457126</v>
      </c>
      <c r="CS29" s="690"/>
      <c r="CT29" s="690"/>
      <c r="CU29" s="690"/>
      <c r="CV29" s="690"/>
      <c r="CW29" s="690"/>
      <c r="CX29" s="690"/>
      <c r="CY29" s="691"/>
      <c r="CZ29" s="670">
        <v>14.5</v>
      </c>
      <c r="DA29" s="705"/>
      <c r="DB29" s="705"/>
      <c r="DC29" s="707"/>
      <c r="DD29" s="674">
        <v>414527</v>
      </c>
      <c r="DE29" s="690"/>
      <c r="DF29" s="690"/>
      <c r="DG29" s="690"/>
      <c r="DH29" s="690"/>
      <c r="DI29" s="690"/>
      <c r="DJ29" s="690"/>
      <c r="DK29" s="691"/>
      <c r="DL29" s="674">
        <v>414527</v>
      </c>
      <c r="DM29" s="690"/>
      <c r="DN29" s="690"/>
      <c r="DO29" s="690"/>
      <c r="DP29" s="690"/>
      <c r="DQ29" s="690"/>
      <c r="DR29" s="690"/>
      <c r="DS29" s="690"/>
      <c r="DT29" s="690"/>
      <c r="DU29" s="690"/>
      <c r="DV29" s="691"/>
      <c r="DW29" s="670">
        <v>20.2</v>
      </c>
      <c r="DX29" s="705"/>
      <c r="DY29" s="705"/>
      <c r="DZ29" s="705"/>
      <c r="EA29" s="705"/>
      <c r="EB29" s="705"/>
      <c r="EC29" s="706"/>
    </row>
    <row r="30" spans="2:133" ht="11.25" customHeight="1" x14ac:dyDescent="0.15">
      <c r="B30" s="662" t="s">
        <v>310</v>
      </c>
      <c r="C30" s="663"/>
      <c r="D30" s="663"/>
      <c r="E30" s="663"/>
      <c r="F30" s="663"/>
      <c r="G30" s="663"/>
      <c r="H30" s="663"/>
      <c r="I30" s="663"/>
      <c r="J30" s="663"/>
      <c r="K30" s="663"/>
      <c r="L30" s="663"/>
      <c r="M30" s="663"/>
      <c r="N30" s="663"/>
      <c r="O30" s="663"/>
      <c r="P30" s="663"/>
      <c r="Q30" s="664"/>
      <c r="R30" s="665">
        <v>57573</v>
      </c>
      <c r="S30" s="666"/>
      <c r="T30" s="666"/>
      <c r="U30" s="666"/>
      <c r="V30" s="666"/>
      <c r="W30" s="666"/>
      <c r="X30" s="666"/>
      <c r="Y30" s="667"/>
      <c r="Z30" s="668">
        <v>1.8</v>
      </c>
      <c r="AA30" s="668"/>
      <c r="AB30" s="668"/>
      <c r="AC30" s="668"/>
      <c r="AD30" s="669" t="s">
        <v>595</v>
      </c>
      <c r="AE30" s="669"/>
      <c r="AF30" s="669"/>
      <c r="AG30" s="669"/>
      <c r="AH30" s="669"/>
      <c r="AI30" s="669"/>
      <c r="AJ30" s="669"/>
      <c r="AK30" s="669"/>
      <c r="AL30" s="670" t="s">
        <v>595</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311</v>
      </c>
      <c r="BH30" s="712"/>
      <c r="BI30" s="712"/>
      <c r="BJ30" s="712"/>
      <c r="BK30" s="712"/>
      <c r="BL30" s="712"/>
      <c r="BM30" s="712"/>
      <c r="BN30" s="712"/>
      <c r="BO30" s="712"/>
      <c r="BP30" s="712"/>
      <c r="BQ30" s="713"/>
      <c r="BR30" s="644" t="s">
        <v>312</v>
      </c>
      <c r="BS30" s="712"/>
      <c r="BT30" s="712"/>
      <c r="BU30" s="712"/>
      <c r="BV30" s="712"/>
      <c r="BW30" s="712"/>
      <c r="BX30" s="712"/>
      <c r="BY30" s="712"/>
      <c r="BZ30" s="712"/>
      <c r="CA30" s="712"/>
      <c r="CB30" s="713"/>
      <c r="CD30" s="716"/>
      <c r="CE30" s="717"/>
      <c r="CF30" s="680" t="s">
        <v>313</v>
      </c>
      <c r="CG30" s="681"/>
      <c r="CH30" s="681"/>
      <c r="CI30" s="681"/>
      <c r="CJ30" s="681"/>
      <c r="CK30" s="681"/>
      <c r="CL30" s="681"/>
      <c r="CM30" s="681"/>
      <c r="CN30" s="681"/>
      <c r="CO30" s="681"/>
      <c r="CP30" s="681"/>
      <c r="CQ30" s="682"/>
      <c r="CR30" s="665">
        <v>440906</v>
      </c>
      <c r="CS30" s="666"/>
      <c r="CT30" s="666"/>
      <c r="CU30" s="666"/>
      <c r="CV30" s="666"/>
      <c r="CW30" s="666"/>
      <c r="CX30" s="666"/>
      <c r="CY30" s="667"/>
      <c r="CZ30" s="670">
        <v>14</v>
      </c>
      <c r="DA30" s="705"/>
      <c r="DB30" s="705"/>
      <c r="DC30" s="707"/>
      <c r="DD30" s="674">
        <v>402259</v>
      </c>
      <c r="DE30" s="666"/>
      <c r="DF30" s="666"/>
      <c r="DG30" s="666"/>
      <c r="DH30" s="666"/>
      <c r="DI30" s="666"/>
      <c r="DJ30" s="666"/>
      <c r="DK30" s="667"/>
      <c r="DL30" s="674">
        <v>402259</v>
      </c>
      <c r="DM30" s="666"/>
      <c r="DN30" s="666"/>
      <c r="DO30" s="666"/>
      <c r="DP30" s="666"/>
      <c r="DQ30" s="666"/>
      <c r="DR30" s="666"/>
      <c r="DS30" s="666"/>
      <c r="DT30" s="666"/>
      <c r="DU30" s="666"/>
      <c r="DV30" s="667"/>
      <c r="DW30" s="670">
        <v>19.600000000000001</v>
      </c>
      <c r="DX30" s="705"/>
      <c r="DY30" s="705"/>
      <c r="DZ30" s="705"/>
      <c r="EA30" s="705"/>
      <c r="EB30" s="705"/>
      <c r="EC30" s="706"/>
    </row>
    <row r="31" spans="2:133" ht="11.25" customHeight="1" x14ac:dyDescent="0.15">
      <c r="B31" s="662" t="s">
        <v>314</v>
      </c>
      <c r="C31" s="663"/>
      <c r="D31" s="663"/>
      <c r="E31" s="663"/>
      <c r="F31" s="663"/>
      <c r="G31" s="663"/>
      <c r="H31" s="663"/>
      <c r="I31" s="663"/>
      <c r="J31" s="663"/>
      <c r="K31" s="663"/>
      <c r="L31" s="663"/>
      <c r="M31" s="663"/>
      <c r="N31" s="663"/>
      <c r="O31" s="663"/>
      <c r="P31" s="663"/>
      <c r="Q31" s="664"/>
      <c r="R31" s="665">
        <v>8526</v>
      </c>
      <c r="S31" s="666"/>
      <c r="T31" s="666"/>
      <c r="U31" s="666"/>
      <c r="V31" s="666"/>
      <c r="W31" s="666"/>
      <c r="X31" s="666"/>
      <c r="Y31" s="667"/>
      <c r="Z31" s="668">
        <v>0.3</v>
      </c>
      <c r="AA31" s="668"/>
      <c r="AB31" s="668"/>
      <c r="AC31" s="668"/>
      <c r="AD31" s="669" t="s">
        <v>595</v>
      </c>
      <c r="AE31" s="669"/>
      <c r="AF31" s="669"/>
      <c r="AG31" s="669"/>
      <c r="AH31" s="669"/>
      <c r="AI31" s="669"/>
      <c r="AJ31" s="669"/>
      <c r="AK31" s="669"/>
      <c r="AL31" s="670" t="s">
        <v>597</v>
      </c>
      <c r="AM31" s="671"/>
      <c r="AN31" s="671"/>
      <c r="AO31" s="672"/>
      <c r="AP31" s="725" t="s">
        <v>315</v>
      </c>
      <c r="AQ31" s="726"/>
      <c r="AR31" s="726"/>
      <c r="AS31" s="726"/>
      <c r="AT31" s="731" t="s">
        <v>316</v>
      </c>
      <c r="AU31" s="217"/>
      <c r="AV31" s="217"/>
      <c r="AW31" s="217"/>
      <c r="AX31" s="651" t="s">
        <v>187</v>
      </c>
      <c r="AY31" s="652"/>
      <c r="AZ31" s="652"/>
      <c r="BA31" s="652"/>
      <c r="BB31" s="652"/>
      <c r="BC31" s="652"/>
      <c r="BD31" s="652"/>
      <c r="BE31" s="652"/>
      <c r="BF31" s="653"/>
      <c r="BG31" s="724">
        <v>99.7</v>
      </c>
      <c r="BH31" s="720"/>
      <c r="BI31" s="720"/>
      <c r="BJ31" s="720"/>
      <c r="BK31" s="720"/>
      <c r="BL31" s="720"/>
      <c r="BM31" s="660">
        <v>99.2</v>
      </c>
      <c r="BN31" s="720"/>
      <c r="BO31" s="720"/>
      <c r="BP31" s="720"/>
      <c r="BQ31" s="721"/>
      <c r="BR31" s="724">
        <v>93.5</v>
      </c>
      <c r="BS31" s="720"/>
      <c r="BT31" s="720"/>
      <c r="BU31" s="720"/>
      <c r="BV31" s="720"/>
      <c r="BW31" s="720"/>
      <c r="BX31" s="660">
        <v>93</v>
      </c>
      <c r="BY31" s="720"/>
      <c r="BZ31" s="720"/>
      <c r="CA31" s="720"/>
      <c r="CB31" s="721"/>
      <c r="CD31" s="716"/>
      <c r="CE31" s="717"/>
      <c r="CF31" s="680" t="s">
        <v>317</v>
      </c>
      <c r="CG31" s="681"/>
      <c r="CH31" s="681"/>
      <c r="CI31" s="681"/>
      <c r="CJ31" s="681"/>
      <c r="CK31" s="681"/>
      <c r="CL31" s="681"/>
      <c r="CM31" s="681"/>
      <c r="CN31" s="681"/>
      <c r="CO31" s="681"/>
      <c r="CP31" s="681"/>
      <c r="CQ31" s="682"/>
      <c r="CR31" s="665">
        <v>16220</v>
      </c>
      <c r="CS31" s="690"/>
      <c r="CT31" s="690"/>
      <c r="CU31" s="690"/>
      <c r="CV31" s="690"/>
      <c r="CW31" s="690"/>
      <c r="CX31" s="690"/>
      <c r="CY31" s="691"/>
      <c r="CZ31" s="670">
        <v>0.5</v>
      </c>
      <c r="DA31" s="705"/>
      <c r="DB31" s="705"/>
      <c r="DC31" s="707"/>
      <c r="DD31" s="674">
        <v>12268</v>
      </c>
      <c r="DE31" s="690"/>
      <c r="DF31" s="690"/>
      <c r="DG31" s="690"/>
      <c r="DH31" s="690"/>
      <c r="DI31" s="690"/>
      <c r="DJ31" s="690"/>
      <c r="DK31" s="691"/>
      <c r="DL31" s="674">
        <v>12268</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15">
      <c r="B32" s="662" t="s">
        <v>318</v>
      </c>
      <c r="C32" s="663"/>
      <c r="D32" s="663"/>
      <c r="E32" s="663"/>
      <c r="F32" s="663"/>
      <c r="G32" s="663"/>
      <c r="H32" s="663"/>
      <c r="I32" s="663"/>
      <c r="J32" s="663"/>
      <c r="K32" s="663"/>
      <c r="L32" s="663"/>
      <c r="M32" s="663"/>
      <c r="N32" s="663"/>
      <c r="O32" s="663"/>
      <c r="P32" s="663"/>
      <c r="Q32" s="664"/>
      <c r="R32" s="665">
        <v>406443</v>
      </c>
      <c r="S32" s="666"/>
      <c r="T32" s="666"/>
      <c r="U32" s="666"/>
      <c r="V32" s="666"/>
      <c r="W32" s="666"/>
      <c r="X32" s="666"/>
      <c r="Y32" s="667"/>
      <c r="Z32" s="668">
        <v>12.6</v>
      </c>
      <c r="AA32" s="668"/>
      <c r="AB32" s="668"/>
      <c r="AC32" s="668"/>
      <c r="AD32" s="669" t="s">
        <v>128</v>
      </c>
      <c r="AE32" s="669"/>
      <c r="AF32" s="669"/>
      <c r="AG32" s="669"/>
      <c r="AH32" s="669"/>
      <c r="AI32" s="669"/>
      <c r="AJ32" s="669"/>
      <c r="AK32" s="669"/>
      <c r="AL32" s="670" t="s">
        <v>597</v>
      </c>
      <c r="AM32" s="671"/>
      <c r="AN32" s="671"/>
      <c r="AO32" s="672"/>
      <c r="AP32" s="727"/>
      <c r="AQ32" s="728"/>
      <c r="AR32" s="728"/>
      <c r="AS32" s="728"/>
      <c r="AT32" s="732"/>
      <c r="AU32" s="216" t="s">
        <v>319</v>
      </c>
      <c r="AV32" s="216"/>
      <c r="AW32" s="216"/>
      <c r="AX32" s="662" t="s">
        <v>320</v>
      </c>
      <c r="AY32" s="663"/>
      <c r="AZ32" s="663"/>
      <c r="BA32" s="663"/>
      <c r="BB32" s="663"/>
      <c r="BC32" s="663"/>
      <c r="BD32" s="663"/>
      <c r="BE32" s="663"/>
      <c r="BF32" s="664"/>
      <c r="BG32" s="734">
        <v>99.7</v>
      </c>
      <c r="BH32" s="690"/>
      <c r="BI32" s="690"/>
      <c r="BJ32" s="690"/>
      <c r="BK32" s="690"/>
      <c r="BL32" s="690"/>
      <c r="BM32" s="671">
        <v>99.3</v>
      </c>
      <c r="BN32" s="722"/>
      <c r="BO32" s="722"/>
      <c r="BP32" s="722"/>
      <c r="BQ32" s="723"/>
      <c r="BR32" s="734">
        <v>99.2</v>
      </c>
      <c r="BS32" s="690"/>
      <c r="BT32" s="690"/>
      <c r="BU32" s="690"/>
      <c r="BV32" s="690"/>
      <c r="BW32" s="690"/>
      <c r="BX32" s="671">
        <v>98.7</v>
      </c>
      <c r="BY32" s="722"/>
      <c r="BZ32" s="722"/>
      <c r="CA32" s="722"/>
      <c r="CB32" s="723"/>
      <c r="CD32" s="718"/>
      <c r="CE32" s="719"/>
      <c r="CF32" s="680" t="s">
        <v>321</v>
      </c>
      <c r="CG32" s="681"/>
      <c r="CH32" s="681"/>
      <c r="CI32" s="681"/>
      <c r="CJ32" s="681"/>
      <c r="CK32" s="681"/>
      <c r="CL32" s="681"/>
      <c r="CM32" s="681"/>
      <c r="CN32" s="681"/>
      <c r="CO32" s="681"/>
      <c r="CP32" s="681"/>
      <c r="CQ32" s="682"/>
      <c r="CR32" s="665">
        <v>1</v>
      </c>
      <c r="CS32" s="666"/>
      <c r="CT32" s="666"/>
      <c r="CU32" s="666"/>
      <c r="CV32" s="666"/>
      <c r="CW32" s="666"/>
      <c r="CX32" s="666"/>
      <c r="CY32" s="667"/>
      <c r="CZ32" s="670">
        <v>0</v>
      </c>
      <c r="DA32" s="705"/>
      <c r="DB32" s="705"/>
      <c r="DC32" s="707"/>
      <c r="DD32" s="674">
        <v>1</v>
      </c>
      <c r="DE32" s="666"/>
      <c r="DF32" s="666"/>
      <c r="DG32" s="666"/>
      <c r="DH32" s="666"/>
      <c r="DI32" s="666"/>
      <c r="DJ32" s="666"/>
      <c r="DK32" s="667"/>
      <c r="DL32" s="674">
        <v>1</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701" t="s">
        <v>322</v>
      </c>
      <c r="C33" s="702"/>
      <c r="D33" s="702"/>
      <c r="E33" s="702"/>
      <c r="F33" s="702"/>
      <c r="G33" s="702"/>
      <c r="H33" s="702"/>
      <c r="I33" s="702"/>
      <c r="J33" s="702"/>
      <c r="K33" s="702"/>
      <c r="L33" s="702"/>
      <c r="M33" s="702"/>
      <c r="N33" s="702"/>
      <c r="O33" s="702"/>
      <c r="P33" s="702"/>
      <c r="Q33" s="703"/>
      <c r="R33" s="665" t="s">
        <v>516</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218"/>
      <c r="AV33" s="218"/>
      <c r="AW33" s="218"/>
      <c r="AX33" s="709" t="s">
        <v>323</v>
      </c>
      <c r="AY33" s="710"/>
      <c r="AZ33" s="710"/>
      <c r="BA33" s="710"/>
      <c r="BB33" s="710"/>
      <c r="BC33" s="710"/>
      <c r="BD33" s="710"/>
      <c r="BE33" s="710"/>
      <c r="BF33" s="711"/>
      <c r="BG33" s="735">
        <v>99.6</v>
      </c>
      <c r="BH33" s="736"/>
      <c r="BI33" s="736"/>
      <c r="BJ33" s="736"/>
      <c r="BK33" s="736"/>
      <c r="BL33" s="736"/>
      <c r="BM33" s="737">
        <v>99.1</v>
      </c>
      <c r="BN33" s="736"/>
      <c r="BO33" s="736"/>
      <c r="BP33" s="736"/>
      <c r="BQ33" s="738"/>
      <c r="BR33" s="735">
        <v>89.4</v>
      </c>
      <c r="BS33" s="736"/>
      <c r="BT33" s="736"/>
      <c r="BU33" s="736"/>
      <c r="BV33" s="736"/>
      <c r="BW33" s="736"/>
      <c r="BX33" s="737">
        <v>88.9</v>
      </c>
      <c r="BY33" s="736"/>
      <c r="BZ33" s="736"/>
      <c r="CA33" s="736"/>
      <c r="CB33" s="738"/>
      <c r="CD33" s="680" t="s">
        <v>324</v>
      </c>
      <c r="CE33" s="681"/>
      <c r="CF33" s="681"/>
      <c r="CG33" s="681"/>
      <c r="CH33" s="681"/>
      <c r="CI33" s="681"/>
      <c r="CJ33" s="681"/>
      <c r="CK33" s="681"/>
      <c r="CL33" s="681"/>
      <c r="CM33" s="681"/>
      <c r="CN33" s="681"/>
      <c r="CO33" s="681"/>
      <c r="CP33" s="681"/>
      <c r="CQ33" s="682"/>
      <c r="CR33" s="665">
        <v>1894223</v>
      </c>
      <c r="CS33" s="690"/>
      <c r="CT33" s="690"/>
      <c r="CU33" s="690"/>
      <c r="CV33" s="690"/>
      <c r="CW33" s="690"/>
      <c r="CX33" s="690"/>
      <c r="CY33" s="691"/>
      <c r="CZ33" s="670">
        <v>60</v>
      </c>
      <c r="DA33" s="705"/>
      <c r="DB33" s="705"/>
      <c r="DC33" s="707"/>
      <c r="DD33" s="674">
        <v>1364927</v>
      </c>
      <c r="DE33" s="690"/>
      <c r="DF33" s="690"/>
      <c r="DG33" s="690"/>
      <c r="DH33" s="690"/>
      <c r="DI33" s="690"/>
      <c r="DJ33" s="690"/>
      <c r="DK33" s="691"/>
      <c r="DL33" s="674">
        <v>772083</v>
      </c>
      <c r="DM33" s="690"/>
      <c r="DN33" s="690"/>
      <c r="DO33" s="690"/>
      <c r="DP33" s="690"/>
      <c r="DQ33" s="690"/>
      <c r="DR33" s="690"/>
      <c r="DS33" s="690"/>
      <c r="DT33" s="690"/>
      <c r="DU33" s="690"/>
      <c r="DV33" s="691"/>
      <c r="DW33" s="670">
        <v>37.6</v>
      </c>
      <c r="DX33" s="705"/>
      <c r="DY33" s="705"/>
      <c r="DZ33" s="705"/>
      <c r="EA33" s="705"/>
      <c r="EB33" s="705"/>
      <c r="EC33" s="706"/>
    </row>
    <row r="34" spans="2:133" ht="11.25" customHeight="1" x14ac:dyDescent="0.15">
      <c r="B34" s="662" t="s">
        <v>325</v>
      </c>
      <c r="C34" s="663"/>
      <c r="D34" s="663"/>
      <c r="E34" s="663"/>
      <c r="F34" s="663"/>
      <c r="G34" s="663"/>
      <c r="H34" s="663"/>
      <c r="I34" s="663"/>
      <c r="J34" s="663"/>
      <c r="K34" s="663"/>
      <c r="L34" s="663"/>
      <c r="M34" s="663"/>
      <c r="N34" s="663"/>
      <c r="O34" s="663"/>
      <c r="P34" s="663"/>
      <c r="Q34" s="664"/>
      <c r="R34" s="665">
        <v>95282</v>
      </c>
      <c r="S34" s="666"/>
      <c r="T34" s="666"/>
      <c r="U34" s="666"/>
      <c r="V34" s="666"/>
      <c r="W34" s="666"/>
      <c r="X34" s="666"/>
      <c r="Y34" s="667"/>
      <c r="Z34" s="668">
        <v>3</v>
      </c>
      <c r="AA34" s="668"/>
      <c r="AB34" s="668"/>
      <c r="AC34" s="668"/>
      <c r="AD34" s="669" t="s">
        <v>595</v>
      </c>
      <c r="AE34" s="669"/>
      <c r="AF34" s="669"/>
      <c r="AG34" s="669"/>
      <c r="AH34" s="669"/>
      <c r="AI34" s="669"/>
      <c r="AJ34" s="669"/>
      <c r="AK34" s="669"/>
      <c r="AL34" s="670" t="s">
        <v>597</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326</v>
      </c>
      <c r="CE34" s="681"/>
      <c r="CF34" s="681"/>
      <c r="CG34" s="681"/>
      <c r="CH34" s="681"/>
      <c r="CI34" s="681"/>
      <c r="CJ34" s="681"/>
      <c r="CK34" s="681"/>
      <c r="CL34" s="681"/>
      <c r="CM34" s="681"/>
      <c r="CN34" s="681"/>
      <c r="CO34" s="681"/>
      <c r="CP34" s="681"/>
      <c r="CQ34" s="682"/>
      <c r="CR34" s="665">
        <v>675454</v>
      </c>
      <c r="CS34" s="666"/>
      <c r="CT34" s="666"/>
      <c r="CU34" s="666"/>
      <c r="CV34" s="666"/>
      <c r="CW34" s="666"/>
      <c r="CX34" s="666"/>
      <c r="CY34" s="667"/>
      <c r="CZ34" s="670">
        <v>21.4</v>
      </c>
      <c r="DA34" s="705"/>
      <c r="DB34" s="705"/>
      <c r="DC34" s="707"/>
      <c r="DD34" s="674">
        <v>531535</v>
      </c>
      <c r="DE34" s="666"/>
      <c r="DF34" s="666"/>
      <c r="DG34" s="666"/>
      <c r="DH34" s="666"/>
      <c r="DI34" s="666"/>
      <c r="DJ34" s="666"/>
      <c r="DK34" s="667"/>
      <c r="DL34" s="674">
        <v>320016</v>
      </c>
      <c r="DM34" s="666"/>
      <c r="DN34" s="666"/>
      <c r="DO34" s="666"/>
      <c r="DP34" s="666"/>
      <c r="DQ34" s="666"/>
      <c r="DR34" s="666"/>
      <c r="DS34" s="666"/>
      <c r="DT34" s="666"/>
      <c r="DU34" s="666"/>
      <c r="DV34" s="667"/>
      <c r="DW34" s="670">
        <v>15.6</v>
      </c>
      <c r="DX34" s="705"/>
      <c r="DY34" s="705"/>
      <c r="DZ34" s="705"/>
      <c r="EA34" s="705"/>
      <c r="EB34" s="705"/>
      <c r="EC34" s="706"/>
    </row>
    <row r="35" spans="2:133" ht="11.25" customHeight="1" x14ac:dyDescent="0.15">
      <c r="B35" s="662" t="s">
        <v>327</v>
      </c>
      <c r="C35" s="663"/>
      <c r="D35" s="663"/>
      <c r="E35" s="663"/>
      <c r="F35" s="663"/>
      <c r="G35" s="663"/>
      <c r="H35" s="663"/>
      <c r="I35" s="663"/>
      <c r="J35" s="663"/>
      <c r="K35" s="663"/>
      <c r="L35" s="663"/>
      <c r="M35" s="663"/>
      <c r="N35" s="663"/>
      <c r="O35" s="663"/>
      <c r="P35" s="663"/>
      <c r="Q35" s="664"/>
      <c r="R35" s="665">
        <v>61106</v>
      </c>
      <c r="S35" s="666"/>
      <c r="T35" s="666"/>
      <c r="U35" s="666"/>
      <c r="V35" s="666"/>
      <c r="W35" s="666"/>
      <c r="X35" s="666"/>
      <c r="Y35" s="667"/>
      <c r="Z35" s="668">
        <v>1.9</v>
      </c>
      <c r="AA35" s="668"/>
      <c r="AB35" s="668"/>
      <c r="AC35" s="668"/>
      <c r="AD35" s="669">
        <v>37854</v>
      </c>
      <c r="AE35" s="669"/>
      <c r="AF35" s="669"/>
      <c r="AG35" s="669"/>
      <c r="AH35" s="669"/>
      <c r="AI35" s="669"/>
      <c r="AJ35" s="669"/>
      <c r="AK35" s="669"/>
      <c r="AL35" s="670">
        <v>1.9</v>
      </c>
      <c r="AM35" s="671"/>
      <c r="AN35" s="671"/>
      <c r="AO35" s="672"/>
      <c r="AP35" s="221"/>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245650</v>
      </c>
      <c r="CS35" s="690"/>
      <c r="CT35" s="690"/>
      <c r="CU35" s="690"/>
      <c r="CV35" s="690"/>
      <c r="CW35" s="690"/>
      <c r="CX35" s="690"/>
      <c r="CY35" s="691"/>
      <c r="CZ35" s="670">
        <v>7.8</v>
      </c>
      <c r="DA35" s="705"/>
      <c r="DB35" s="705"/>
      <c r="DC35" s="707"/>
      <c r="DD35" s="674">
        <v>159113</v>
      </c>
      <c r="DE35" s="690"/>
      <c r="DF35" s="690"/>
      <c r="DG35" s="690"/>
      <c r="DH35" s="690"/>
      <c r="DI35" s="690"/>
      <c r="DJ35" s="690"/>
      <c r="DK35" s="691"/>
      <c r="DL35" s="674">
        <v>91309</v>
      </c>
      <c r="DM35" s="690"/>
      <c r="DN35" s="690"/>
      <c r="DO35" s="690"/>
      <c r="DP35" s="690"/>
      <c r="DQ35" s="690"/>
      <c r="DR35" s="690"/>
      <c r="DS35" s="690"/>
      <c r="DT35" s="690"/>
      <c r="DU35" s="690"/>
      <c r="DV35" s="691"/>
      <c r="DW35" s="670">
        <v>4.4000000000000004</v>
      </c>
      <c r="DX35" s="705"/>
      <c r="DY35" s="705"/>
      <c r="DZ35" s="705"/>
      <c r="EA35" s="705"/>
      <c r="EB35" s="705"/>
      <c r="EC35" s="706"/>
    </row>
    <row r="36" spans="2:133" ht="11.25" customHeight="1" x14ac:dyDescent="0.15">
      <c r="B36" s="662" t="s">
        <v>331</v>
      </c>
      <c r="C36" s="663"/>
      <c r="D36" s="663"/>
      <c r="E36" s="663"/>
      <c r="F36" s="663"/>
      <c r="G36" s="663"/>
      <c r="H36" s="663"/>
      <c r="I36" s="663"/>
      <c r="J36" s="663"/>
      <c r="K36" s="663"/>
      <c r="L36" s="663"/>
      <c r="M36" s="663"/>
      <c r="N36" s="663"/>
      <c r="O36" s="663"/>
      <c r="P36" s="663"/>
      <c r="Q36" s="664"/>
      <c r="R36" s="665">
        <v>50286</v>
      </c>
      <c r="S36" s="666"/>
      <c r="T36" s="666"/>
      <c r="U36" s="666"/>
      <c r="V36" s="666"/>
      <c r="W36" s="666"/>
      <c r="X36" s="666"/>
      <c r="Y36" s="667"/>
      <c r="Z36" s="668">
        <v>1.6</v>
      </c>
      <c r="AA36" s="668"/>
      <c r="AB36" s="668"/>
      <c r="AC36" s="668"/>
      <c r="AD36" s="669" t="s">
        <v>595</v>
      </c>
      <c r="AE36" s="669"/>
      <c r="AF36" s="669"/>
      <c r="AG36" s="669"/>
      <c r="AH36" s="669"/>
      <c r="AI36" s="669"/>
      <c r="AJ36" s="669"/>
      <c r="AK36" s="669"/>
      <c r="AL36" s="670" t="s">
        <v>598</v>
      </c>
      <c r="AM36" s="671"/>
      <c r="AN36" s="671"/>
      <c r="AO36" s="672"/>
      <c r="AP36" s="221"/>
      <c r="AQ36" s="739" t="s">
        <v>332</v>
      </c>
      <c r="AR36" s="740"/>
      <c r="AS36" s="740"/>
      <c r="AT36" s="740"/>
      <c r="AU36" s="740"/>
      <c r="AV36" s="740"/>
      <c r="AW36" s="740"/>
      <c r="AX36" s="740"/>
      <c r="AY36" s="741"/>
      <c r="AZ36" s="654">
        <v>251270</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2324</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553528</v>
      </c>
      <c r="CS36" s="666"/>
      <c r="CT36" s="666"/>
      <c r="CU36" s="666"/>
      <c r="CV36" s="666"/>
      <c r="CW36" s="666"/>
      <c r="CX36" s="666"/>
      <c r="CY36" s="667"/>
      <c r="CZ36" s="670">
        <v>17.5</v>
      </c>
      <c r="DA36" s="705"/>
      <c r="DB36" s="705"/>
      <c r="DC36" s="707"/>
      <c r="DD36" s="674">
        <v>330228</v>
      </c>
      <c r="DE36" s="666"/>
      <c r="DF36" s="666"/>
      <c r="DG36" s="666"/>
      <c r="DH36" s="666"/>
      <c r="DI36" s="666"/>
      <c r="DJ36" s="666"/>
      <c r="DK36" s="667"/>
      <c r="DL36" s="674">
        <v>239030</v>
      </c>
      <c r="DM36" s="666"/>
      <c r="DN36" s="666"/>
      <c r="DO36" s="666"/>
      <c r="DP36" s="666"/>
      <c r="DQ36" s="666"/>
      <c r="DR36" s="666"/>
      <c r="DS36" s="666"/>
      <c r="DT36" s="666"/>
      <c r="DU36" s="666"/>
      <c r="DV36" s="667"/>
      <c r="DW36" s="670">
        <v>11.6</v>
      </c>
      <c r="DX36" s="705"/>
      <c r="DY36" s="705"/>
      <c r="DZ36" s="705"/>
      <c r="EA36" s="705"/>
      <c r="EB36" s="705"/>
      <c r="EC36" s="706"/>
    </row>
    <row r="37" spans="2:133" ht="11.25" customHeight="1" x14ac:dyDescent="0.15">
      <c r="B37" s="662" t="s">
        <v>335</v>
      </c>
      <c r="C37" s="663"/>
      <c r="D37" s="663"/>
      <c r="E37" s="663"/>
      <c r="F37" s="663"/>
      <c r="G37" s="663"/>
      <c r="H37" s="663"/>
      <c r="I37" s="663"/>
      <c r="J37" s="663"/>
      <c r="K37" s="663"/>
      <c r="L37" s="663"/>
      <c r="M37" s="663"/>
      <c r="N37" s="663"/>
      <c r="O37" s="663"/>
      <c r="P37" s="663"/>
      <c r="Q37" s="664"/>
      <c r="R37" s="665">
        <v>65919</v>
      </c>
      <c r="S37" s="666"/>
      <c r="T37" s="666"/>
      <c r="U37" s="666"/>
      <c r="V37" s="666"/>
      <c r="W37" s="666"/>
      <c r="X37" s="666"/>
      <c r="Y37" s="667"/>
      <c r="Z37" s="668">
        <v>2</v>
      </c>
      <c r="AA37" s="668"/>
      <c r="AB37" s="668"/>
      <c r="AC37" s="668"/>
      <c r="AD37" s="669" t="s">
        <v>128</v>
      </c>
      <c r="AE37" s="669"/>
      <c r="AF37" s="669"/>
      <c r="AG37" s="669"/>
      <c r="AH37" s="669"/>
      <c r="AI37" s="669"/>
      <c r="AJ37" s="669"/>
      <c r="AK37" s="669"/>
      <c r="AL37" s="670" t="s">
        <v>128</v>
      </c>
      <c r="AM37" s="671"/>
      <c r="AN37" s="671"/>
      <c r="AO37" s="672"/>
      <c r="AQ37" s="743" t="s">
        <v>336</v>
      </c>
      <c r="AR37" s="744"/>
      <c r="AS37" s="744"/>
      <c r="AT37" s="744"/>
      <c r="AU37" s="744"/>
      <c r="AV37" s="744"/>
      <c r="AW37" s="744"/>
      <c r="AX37" s="744"/>
      <c r="AY37" s="745"/>
      <c r="AZ37" s="665">
        <v>83274</v>
      </c>
      <c r="BA37" s="666"/>
      <c r="BB37" s="666"/>
      <c r="BC37" s="666"/>
      <c r="BD37" s="690"/>
      <c r="BE37" s="690"/>
      <c r="BF37" s="723"/>
      <c r="BG37" s="680" t="s">
        <v>337</v>
      </c>
      <c r="BH37" s="681"/>
      <c r="BI37" s="681"/>
      <c r="BJ37" s="681"/>
      <c r="BK37" s="681"/>
      <c r="BL37" s="681"/>
      <c r="BM37" s="681"/>
      <c r="BN37" s="681"/>
      <c r="BO37" s="681"/>
      <c r="BP37" s="681"/>
      <c r="BQ37" s="681"/>
      <c r="BR37" s="681"/>
      <c r="BS37" s="681"/>
      <c r="BT37" s="681"/>
      <c r="BU37" s="682"/>
      <c r="BV37" s="665">
        <v>-1257</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271678</v>
      </c>
      <c r="CS37" s="690"/>
      <c r="CT37" s="690"/>
      <c r="CU37" s="690"/>
      <c r="CV37" s="690"/>
      <c r="CW37" s="690"/>
      <c r="CX37" s="690"/>
      <c r="CY37" s="691"/>
      <c r="CZ37" s="670">
        <v>8.6</v>
      </c>
      <c r="DA37" s="705"/>
      <c r="DB37" s="705"/>
      <c r="DC37" s="707"/>
      <c r="DD37" s="674">
        <v>191978</v>
      </c>
      <c r="DE37" s="690"/>
      <c r="DF37" s="690"/>
      <c r="DG37" s="690"/>
      <c r="DH37" s="690"/>
      <c r="DI37" s="690"/>
      <c r="DJ37" s="690"/>
      <c r="DK37" s="691"/>
      <c r="DL37" s="674">
        <v>190689</v>
      </c>
      <c r="DM37" s="690"/>
      <c r="DN37" s="690"/>
      <c r="DO37" s="690"/>
      <c r="DP37" s="690"/>
      <c r="DQ37" s="690"/>
      <c r="DR37" s="690"/>
      <c r="DS37" s="690"/>
      <c r="DT37" s="690"/>
      <c r="DU37" s="690"/>
      <c r="DV37" s="691"/>
      <c r="DW37" s="670">
        <v>9.3000000000000007</v>
      </c>
      <c r="DX37" s="705"/>
      <c r="DY37" s="705"/>
      <c r="DZ37" s="705"/>
      <c r="EA37" s="705"/>
      <c r="EB37" s="705"/>
      <c r="EC37" s="706"/>
    </row>
    <row r="38" spans="2:133" ht="11.25" customHeight="1" x14ac:dyDescent="0.15">
      <c r="B38" s="662" t="s">
        <v>339</v>
      </c>
      <c r="C38" s="663"/>
      <c r="D38" s="663"/>
      <c r="E38" s="663"/>
      <c r="F38" s="663"/>
      <c r="G38" s="663"/>
      <c r="H38" s="663"/>
      <c r="I38" s="663"/>
      <c r="J38" s="663"/>
      <c r="K38" s="663"/>
      <c r="L38" s="663"/>
      <c r="M38" s="663"/>
      <c r="N38" s="663"/>
      <c r="O38" s="663"/>
      <c r="P38" s="663"/>
      <c r="Q38" s="664"/>
      <c r="R38" s="665">
        <v>37946</v>
      </c>
      <c r="S38" s="666"/>
      <c r="T38" s="666"/>
      <c r="U38" s="666"/>
      <c r="V38" s="666"/>
      <c r="W38" s="666"/>
      <c r="X38" s="666"/>
      <c r="Y38" s="667"/>
      <c r="Z38" s="668">
        <v>1.2</v>
      </c>
      <c r="AA38" s="668"/>
      <c r="AB38" s="668"/>
      <c r="AC38" s="668"/>
      <c r="AD38" s="669" t="s">
        <v>596</v>
      </c>
      <c r="AE38" s="669"/>
      <c r="AF38" s="669"/>
      <c r="AG38" s="669"/>
      <c r="AH38" s="669"/>
      <c r="AI38" s="669"/>
      <c r="AJ38" s="669"/>
      <c r="AK38" s="669"/>
      <c r="AL38" s="670" t="s">
        <v>595</v>
      </c>
      <c r="AM38" s="671"/>
      <c r="AN38" s="671"/>
      <c r="AO38" s="672"/>
      <c r="AQ38" s="743" t="s">
        <v>340</v>
      </c>
      <c r="AR38" s="744"/>
      <c r="AS38" s="744"/>
      <c r="AT38" s="744"/>
      <c r="AU38" s="744"/>
      <c r="AV38" s="744"/>
      <c r="AW38" s="744"/>
      <c r="AX38" s="744"/>
      <c r="AY38" s="745"/>
      <c r="AZ38" s="665">
        <v>49399</v>
      </c>
      <c r="BA38" s="666"/>
      <c r="BB38" s="666"/>
      <c r="BC38" s="666"/>
      <c r="BD38" s="690"/>
      <c r="BE38" s="690"/>
      <c r="BF38" s="723"/>
      <c r="BG38" s="680" t="s">
        <v>341</v>
      </c>
      <c r="BH38" s="681"/>
      <c r="BI38" s="681"/>
      <c r="BJ38" s="681"/>
      <c r="BK38" s="681"/>
      <c r="BL38" s="681"/>
      <c r="BM38" s="681"/>
      <c r="BN38" s="681"/>
      <c r="BO38" s="681"/>
      <c r="BP38" s="681"/>
      <c r="BQ38" s="681"/>
      <c r="BR38" s="681"/>
      <c r="BS38" s="681"/>
      <c r="BT38" s="681"/>
      <c r="BU38" s="682"/>
      <c r="BV38" s="665">
        <v>362</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251270</v>
      </c>
      <c r="CS38" s="666"/>
      <c r="CT38" s="666"/>
      <c r="CU38" s="666"/>
      <c r="CV38" s="666"/>
      <c r="CW38" s="666"/>
      <c r="CX38" s="666"/>
      <c r="CY38" s="667"/>
      <c r="CZ38" s="670">
        <v>8</v>
      </c>
      <c r="DA38" s="705"/>
      <c r="DB38" s="705"/>
      <c r="DC38" s="707"/>
      <c r="DD38" s="674">
        <v>232531</v>
      </c>
      <c r="DE38" s="666"/>
      <c r="DF38" s="666"/>
      <c r="DG38" s="666"/>
      <c r="DH38" s="666"/>
      <c r="DI38" s="666"/>
      <c r="DJ38" s="666"/>
      <c r="DK38" s="667"/>
      <c r="DL38" s="674">
        <v>121728</v>
      </c>
      <c r="DM38" s="666"/>
      <c r="DN38" s="666"/>
      <c r="DO38" s="666"/>
      <c r="DP38" s="666"/>
      <c r="DQ38" s="666"/>
      <c r="DR38" s="666"/>
      <c r="DS38" s="666"/>
      <c r="DT38" s="666"/>
      <c r="DU38" s="666"/>
      <c r="DV38" s="667"/>
      <c r="DW38" s="670">
        <v>5.9</v>
      </c>
      <c r="DX38" s="705"/>
      <c r="DY38" s="705"/>
      <c r="DZ38" s="705"/>
      <c r="EA38" s="705"/>
      <c r="EB38" s="705"/>
      <c r="EC38" s="706"/>
    </row>
    <row r="39" spans="2:133" ht="11.25" customHeight="1" x14ac:dyDescent="0.15">
      <c r="B39" s="662" t="s">
        <v>343</v>
      </c>
      <c r="C39" s="663"/>
      <c r="D39" s="663"/>
      <c r="E39" s="663"/>
      <c r="F39" s="663"/>
      <c r="G39" s="663"/>
      <c r="H39" s="663"/>
      <c r="I39" s="663"/>
      <c r="J39" s="663"/>
      <c r="K39" s="663"/>
      <c r="L39" s="663"/>
      <c r="M39" s="663"/>
      <c r="N39" s="663"/>
      <c r="O39" s="663"/>
      <c r="P39" s="663"/>
      <c r="Q39" s="664"/>
      <c r="R39" s="665">
        <v>54160</v>
      </c>
      <c r="S39" s="666"/>
      <c r="T39" s="666"/>
      <c r="U39" s="666"/>
      <c r="V39" s="666"/>
      <c r="W39" s="666"/>
      <c r="X39" s="666"/>
      <c r="Y39" s="667"/>
      <c r="Z39" s="668">
        <v>1.7</v>
      </c>
      <c r="AA39" s="668"/>
      <c r="AB39" s="668"/>
      <c r="AC39" s="668"/>
      <c r="AD39" s="669">
        <v>238</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t="s">
        <v>237</v>
      </c>
      <c r="BA39" s="666"/>
      <c r="BB39" s="666"/>
      <c r="BC39" s="666"/>
      <c r="BD39" s="690"/>
      <c r="BE39" s="690"/>
      <c r="BF39" s="723"/>
      <c r="BG39" s="680" t="s">
        <v>345</v>
      </c>
      <c r="BH39" s="681"/>
      <c r="BI39" s="681"/>
      <c r="BJ39" s="681"/>
      <c r="BK39" s="681"/>
      <c r="BL39" s="681"/>
      <c r="BM39" s="681"/>
      <c r="BN39" s="681"/>
      <c r="BO39" s="681"/>
      <c r="BP39" s="681"/>
      <c r="BQ39" s="681"/>
      <c r="BR39" s="681"/>
      <c r="BS39" s="681"/>
      <c r="BT39" s="681"/>
      <c r="BU39" s="682"/>
      <c r="BV39" s="665">
        <v>501</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163121</v>
      </c>
      <c r="CS39" s="690"/>
      <c r="CT39" s="690"/>
      <c r="CU39" s="690"/>
      <c r="CV39" s="690"/>
      <c r="CW39" s="690"/>
      <c r="CX39" s="690"/>
      <c r="CY39" s="691"/>
      <c r="CZ39" s="670">
        <v>5.2</v>
      </c>
      <c r="DA39" s="705"/>
      <c r="DB39" s="705"/>
      <c r="DC39" s="707"/>
      <c r="DD39" s="674">
        <v>111520</v>
      </c>
      <c r="DE39" s="690"/>
      <c r="DF39" s="690"/>
      <c r="DG39" s="690"/>
      <c r="DH39" s="690"/>
      <c r="DI39" s="690"/>
      <c r="DJ39" s="690"/>
      <c r="DK39" s="691"/>
      <c r="DL39" s="674" t="s">
        <v>237</v>
      </c>
      <c r="DM39" s="690"/>
      <c r="DN39" s="690"/>
      <c r="DO39" s="690"/>
      <c r="DP39" s="690"/>
      <c r="DQ39" s="690"/>
      <c r="DR39" s="690"/>
      <c r="DS39" s="690"/>
      <c r="DT39" s="690"/>
      <c r="DU39" s="690"/>
      <c r="DV39" s="691"/>
      <c r="DW39" s="670" t="s">
        <v>237</v>
      </c>
      <c r="DX39" s="705"/>
      <c r="DY39" s="705"/>
      <c r="DZ39" s="705"/>
      <c r="EA39" s="705"/>
      <c r="EB39" s="705"/>
      <c r="EC39" s="706"/>
    </row>
    <row r="40" spans="2:133" ht="11.25" customHeight="1" x14ac:dyDescent="0.15">
      <c r="B40" s="662" t="s">
        <v>347</v>
      </c>
      <c r="C40" s="663"/>
      <c r="D40" s="663"/>
      <c r="E40" s="663"/>
      <c r="F40" s="663"/>
      <c r="G40" s="663"/>
      <c r="H40" s="663"/>
      <c r="I40" s="663"/>
      <c r="J40" s="663"/>
      <c r="K40" s="663"/>
      <c r="L40" s="663"/>
      <c r="M40" s="663"/>
      <c r="N40" s="663"/>
      <c r="O40" s="663"/>
      <c r="P40" s="663"/>
      <c r="Q40" s="664"/>
      <c r="R40" s="665">
        <v>239346</v>
      </c>
      <c r="S40" s="666"/>
      <c r="T40" s="666"/>
      <c r="U40" s="666"/>
      <c r="V40" s="666"/>
      <c r="W40" s="666"/>
      <c r="X40" s="666"/>
      <c r="Y40" s="667"/>
      <c r="Z40" s="668">
        <v>7.4</v>
      </c>
      <c r="AA40" s="668"/>
      <c r="AB40" s="668"/>
      <c r="AC40" s="668"/>
      <c r="AD40" s="669" t="s">
        <v>595</v>
      </c>
      <c r="AE40" s="669"/>
      <c r="AF40" s="669"/>
      <c r="AG40" s="669"/>
      <c r="AH40" s="669"/>
      <c r="AI40" s="669"/>
      <c r="AJ40" s="669"/>
      <c r="AK40" s="669"/>
      <c r="AL40" s="670" t="s">
        <v>597</v>
      </c>
      <c r="AM40" s="671"/>
      <c r="AN40" s="671"/>
      <c r="AO40" s="672"/>
      <c r="AQ40" s="743" t="s">
        <v>348</v>
      </c>
      <c r="AR40" s="744"/>
      <c r="AS40" s="744"/>
      <c r="AT40" s="744"/>
      <c r="AU40" s="744"/>
      <c r="AV40" s="744"/>
      <c r="AW40" s="744"/>
      <c r="AX40" s="744"/>
      <c r="AY40" s="745"/>
      <c r="AZ40" s="665" t="s">
        <v>136</v>
      </c>
      <c r="BA40" s="666"/>
      <c r="BB40" s="666"/>
      <c r="BC40" s="666"/>
      <c r="BD40" s="690"/>
      <c r="BE40" s="690"/>
      <c r="BF40" s="723"/>
      <c r="BG40" s="746" t="s">
        <v>349</v>
      </c>
      <c r="BH40" s="747"/>
      <c r="BI40" s="747"/>
      <c r="BJ40" s="747"/>
      <c r="BK40" s="747"/>
      <c r="BL40" s="222"/>
      <c r="BM40" s="681" t="s">
        <v>350</v>
      </c>
      <c r="BN40" s="681"/>
      <c r="BO40" s="681"/>
      <c r="BP40" s="681"/>
      <c r="BQ40" s="681"/>
      <c r="BR40" s="681"/>
      <c r="BS40" s="681"/>
      <c r="BT40" s="681"/>
      <c r="BU40" s="682"/>
      <c r="BV40" s="665">
        <v>84</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5200</v>
      </c>
      <c r="CS40" s="666"/>
      <c r="CT40" s="666"/>
      <c r="CU40" s="666"/>
      <c r="CV40" s="666"/>
      <c r="CW40" s="666"/>
      <c r="CX40" s="666"/>
      <c r="CY40" s="667"/>
      <c r="CZ40" s="670">
        <v>0.2</v>
      </c>
      <c r="DA40" s="705"/>
      <c r="DB40" s="705"/>
      <c r="DC40" s="707"/>
      <c r="DD40" s="674" t="s">
        <v>128</v>
      </c>
      <c r="DE40" s="666"/>
      <c r="DF40" s="666"/>
      <c r="DG40" s="666"/>
      <c r="DH40" s="666"/>
      <c r="DI40" s="666"/>
      <c r="DJ40" s="666"/>
      <c r="DK40" s="667"/>
      <c r="DL40" s="674" t="s">
        <v>237</v>
      </c>
      <c r="DM40" s="666"/>
      <c r="DN40" s="666"/>
      <c r="DO40" s="666"/>
      <c r="DP40" s="666"/>
      <c r="DQ40" s="666"/>
      <c r="DR40" s="666"/>
      <c r="DS40" s="666"/>
      <c r="DT40" s="666"/>
      <c r="DU40" s="666"/>
      <c r="DV40" s="667"/>
      <c r="DW40" s="670" t="s">
        <v>128</v>
      </c>
      <c r="DX40" s="705"/>
      <c r="DY40" s="705"/>
      <c r="DZ40" s="705"/>
      <c r="EA40" s="705"/>
      <c r="EB40" s="705"/>
      <c r="EC40" s="706"/>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516</v>
      </c>
      <c r="S41" s="666"/>
      <c r="T41" s="666"/>
      <c r="U41" s="666"/>
      <c r="V41" s="666"/>
      <c r="W41" s="666"/>
      <c r="X41" s="666"/>
      <c r="Y41" s="667"/>
      <c r="Z41" s="668" t="s">
        <v>136</v>
      </c>
      <c r="AA41" s="668"/>
      <c r="AB41" s="668"/>
      <c r="AC41" s="668"/>
      <c r="AD41" s="669" t="s">
        <v>128</v>
      </c>
      <c r="AE41" s="669"/>
      <c r="AF41" s="669"/>
      <c r="AG41" s="669"/>
      <c r="AH41" s="669"/>
      <c r="AI41" s="669"/>
      <c r="AJ41" s="669"/>
      <c r="AK41" s="669"/>
      <c r="AL41" s="670" t="s">
        <v>128</v>
      </c>
      <c r="AM41" s="671"/>
      <c r="AN41" s="671"/>
      <c r="AO41" s="672"/>
      <c r="AQ41" s="743" t="s">
        <v>353</v>
      </c>
      <c r="AR41" s="744"/>
      <c r="AS41" s="744"/>
      <c r="AT41" s="744"/>
      <c r="AU41" s="744"/>
      <c r="AV41" s="744"/>
      <c r="AW41" s="744"/>
      <c r="AX41" s="744"/>
      <c r="AY41" s="745"/>
      <c r="AZ41" s="665">
        <v>18035</v>
      </c>
      <c r="BA41" s="666"/>
      <c r="BB41" s="666"/>
      <c r="BC41" s="666"/>
      <c r="BD41" s="690"/>
      <c r="BE41" s="690"/>
      <c r="BF41" s="723"/>
      <c r="BG41" s="746"/>
      <c r="BH41" s="747"/>
      <c r="BI41" s="747"/>
      <c r="BJ41" s="747"/>
      <c r="BK41" s="747"/>
      <c r="BL41" s="222"/>
      <c r="BM41" s="681" t="s">
        <v>354</v>
      </c>
      <c r="BN41" s="681"/>
      <c r="BO41" s="681"/>
      <c r="BP41" s="681"/>
      <c r="BQ41" s="681"/>
      <c r="BR41" s="681"/>
      <c r="BS41" s="681"/>
      <c r="BT41" s="681"/>
      <c r="BU41" s="682"/>
      <c r="BV41" s="665" t="s">
        <v>237</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237</v>
      </c>
      <c r="CS41" s="690"/>
      <c r="CT41" s="690"/>
      <c r="CU41" s="690"/>
      <c r="CV41" s="690"/>
      <c r="CW41" s="690"/>
      <c r="CX41" s="690"/>
      <c r="CY41" s="691"/>
      <c r="CZ41" s="670" t="s">
        <v>237</v>
      </c>
      <c r="DA41" s="705"/>
      <c r="DB41" s="705"/>
      <c r="DC41" s="707"/>
      <c r="DD41" s="674" t="s">
        <v>128</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516</v>
      </c>
      <c r="S42" s="666"/>
      <c r="T42" s="666"/>
      <c r="U42" s="666"/>
      <c r="V42" s="666"/>
      <c r="W42" s="666"/>
      <c r="X42" s="666"/>
      <c r="Y42" s="667"/>
      <c r="Z42" s="668" t="s">
        <v>128</v>
      </c>
      <c r="AA42" s="668"/>
      <c r="AB42" s="668"/>
      <c r="AC42" s="668"/>
      <c r="AD42" s="669" t="s">
        <v>595</v>
      </c>
      <c r="AE42" s="669"/>
      <c r="AF42" s="669"/>
      <c r="AG42" s="669"/>
      <c r="AH42" s="669"/>
      <c r="AI42" s="669"/>
      <c r="AJ42" s="669"/>
      <c r="AK42" s="669"/>
      <c r="AL42" s="670" t="s">
        <v>595</v>
      </c>
      <c r="AM42" s="671"/>
      <c r="AN42" s="671"/>
      <c r="AO42" s="672"/>
      <c r="AQ42" s="750" t="s">
        <v>357</v>
      </c>
      <c r="AR42" s="751"/>
      <c r="AS42" s="751"/>
      <c r="AT42" s="751"/>
      <c r="AU42" s="751"/>
      <c r="AV42" s="751"/>
      <c r="AW42" s="751"/>
      <c r="AX42" s="751"/>
      <c r="AY42" s="752"/>
      <c r="AZ42" s="759">
        <v>100562</v>
      </c>
      <c r="BA42" s="760"/>
      <c r="BB42" s="760"/>
      <c r="BC42" s="760"/>
      <c r="BD42" s="736"/>
      <c r="BE42" s="736"/>
      <c r="BF42" s="738"/>
      <c r="BG42" s="748"/>
      <c r="BH42" s="749"/>
      <c r="BI42" s="749"/>
      <c r="BJ42" s="749"/>
      <c r="BK42" s="749"/>
      <c r="BL42" s="223"/>
      <c r="BM42" s="693" t="s">
        <v>358</v>
      </c>
      <c r="BN42" s="693"/>
      <c r="BO42" s="693"/>
      <c r="BP42" s="693"/>
      <c r="BQ42" s="693"/>
      <c r="BR42" s="693"/>
      <c r="BS42" s="693"/>
      <c r="BT42" s="693"/>
      <c r="BU42" s="694"/>
      <c r="BV42" s="759" t="s">
        <v>237</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106268</v>
      </c>
      <c r="CS42" s="690"/>
      <c r="CT42" s="690"/>
      <c r="CU42" s="690"/>
      <c r="CV42" s="690"/>
      <c r="CW42" s="690"/>
      <c r="CX42" s="690"/>
      <c r="CY42" s="691"/>
      <c r="CZ42" s="670">
        <v>3.4</v>
      </c>
      <c r="DA42" s="705"/>
      <c r="DB42" s="705"/>
      <c r="DC42" s="707"/>
      <c r="DD42" s="674">
        <v>50072</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360</v>
      </c>
      <c r="C43" s="663"/>
      <c r="D43" s="663"/>
      <c r="E43" s="663"/>
      <c r="F43" s="663"/>
      <c r="G43" s="663"/>
      <c r="H43" s="663"/>
      <c r="I43" s="663"/>
      <c r="J43" s="663"/>
      <c r="K43" s="663"/>
      <c r="L43" s="663"/>
      <c r="M43" s="663"/>
      <c r="N43" s="663"/>
      <c r="O43" s="663"/>
      <c r="P43" s="663"/>
      <c r="Q43" s="664"/>
      <c r="R43" s="665">
        <v>63846</v>
      </c>
      <c r="S43" s="666"/>
      <c r="T43" s="666"/>
      <c r="U43" s="666"/>
      <c r="V43" s="666"/>
      <c r="W43" s="666"/>
      <c r="X43" s="666"/>
      <c r="Y43" s="667"/>
      <c r="Z43" s="668">
        <v>2</v>
      </c>
      <c r="AA43" s="668"/>
      <c r="AB43" s="668"/>
      <c r="AC43" s="668"/>
      <c r="AD43" s="669" t="s">
        <v>128</v>
      </c>
      <c r="AE43" s="669"/>
      <c r="AF43" s="669"/>
      <c r="AG43" s="669"/>
      <c r="AH43" s="669"/>
      <c r="AI43" s="669"/>
      <c r="AJ43" s="669"/>
      <c r="AK43" s="669"/>
      <c r="AL43" s="670" t="s">
        <v>128</v>
      </c>
      <c r="AM43" s="671"/>
      <c r="AN43" s="671"/>
      <c r="AO43" s="672"/>
      <c r="BV43" s="224"/>
      <c r="BW43" s="224"/>
      <c r="BX43" s="224"/>
      <c r="BY43" s="224"/>
      <c r="BZ43" s="224"/>
      <c r="CA43" s="224"/>
      <c r="CB43" s="224"/>
      <c r="CD43" s="662" t="s">
        <v>361</v>
      </c>
      <c r="CE43" s="663"/>
      <c r="CF43" s="663"/>
      <c r="CG43" s="663"/>
      <c r="CH43" s="663"/>
      <c r="CI43" s="663"/>
      <c r="CJ43" s="663"/>
      <c r="CK43" s="663"/>
      <c r="CL43" s="663"/>
      <c r="CM43" s="663"/>
      <c r="CN43" s="663"/>
      <c r="CO43" s="663"/>
      <c r="CP43" s="663"/>
      <c r="CQ43" s="664"/>
      <c r="CR43" s="665" t="s">
        <v>237</v>
      </c>
      <c r="CS43" s="690"/>
      <c r="CT43" s="690"/>
      <c r="CU43" s="690"/>
      <c r="CV43" s="690"/>
      <c r="CW43" s="690"/>
      <c r="CX43" s="690"/>
      <c r="CY43" s="691"/>
      <c r="CZ43" s="670" t="s">
        <v>237</v>
      </c>
      <c r="DA43" s="705"/>
      <c r="DB43" s="705"/>
      <c r="DC43" s="707"/>
      <c r="DD43" s="674" t="s">
        <v>237</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362</v>
      </c>
      <c r="C44" s="710"/>
      <c r="D44" s="710"/>
      <c r="E44" s="710"/>
      <c r="F44" s="710"/>
      <c r="G44" s="710"/>
      <c r="H44" s="710"/>
      <c r="I44" s="710"/>
      <c r="J44" s="710"/>
      <c r="K44" s="710"/>
      <c r="L44" s="710"/>
      <c r="M44" s="710"/>
      <c r="N44" s="710"/>
      <c r="O44" s="710"/>
      <c r="P44" s="710"/>
      <c r="Q44" s="711"/>
      <c r="R44" s="759">
        <v>3217497</v>
      </c>
      <c r="S44" s="760"/>
      <c r="T44" s="760"/>
      <c r="U44" s="760"/>
      <c r="V44" s="760"/>
      <c r="W44" s="760"/>
      <c r="X44" s="760"/>
      <c r="Y44" s="761"/>
      <c r="Z44" s="762">
        <v>100</v>
      </c>
      <c r="AA44" s="762"/>
      <c r="AB44" s="762"/>
      <c r="AC44" s="762"/>
      <c r="AD44" s="763">
        <v>1991577</v>
      </c>
      <c r="AE44" s="763"/>
      <c r="AF44" s="763"/>
      <c r="AG44" s="763"/>
      <c r="AH44" s="763"/>
      <c r="AI44" s="763"/>
      <c r="AJ44" s="763"/>
      <c r="AK44" s="763"/>
      <c r="AL44" s="764">
        <v>100</v>
      </c>
      <c r="AM44" s="737"/>
      <c r="AN44" s="737"/>
      <c r="AO44" s="765"/>
      <c r="CD44" s="766" t="s">
        <v>308</v>
      </c>
      <c r="CE44" s="767"/>
      <c r="CF44" s="662" t="s">
        <v>363</v>
      </c>
      <c r="CG44" s="663"/>
      <c r="CH44" s="663"/>
      <c r="CI44" s="663"/>
      <c r="CJ44" s="663"/>
      <c r="CK44" s="663"/>
      <c r="CL44" s="663"/>
      <c r="CM44" s="663"/>
      <c r="CN44" s="663"/>
      <c r="CO44" s="663"/>
      <c r="CP44" s="663"/>
      <c r="CQ44" s="664"/>
      <c r="CR44" s="665">
        <v>106268</v>
      </c>
      <c r="CS44" s="666"/>
      <c r="CT44" s="666"/>
      <c r="CU44" s="666"/>
      <c r="CV44" s="666"/>
      <c r="CW44" s="666"/>
      <c r="CX44" s="666"/>
      <c r="CY44" s="667"/>
      <c r="CZ44" s="670">
        <v>3.4</v>
      </c>
      <c r="DA44" s="671"/>
      <c r="DB44" s="671"/>
      <c r="DC44" s="683"/>
      <c r="DD44" s="674">
        <v>50072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364</v>
      </c>
      <c r="CG45" s="663"/>
      <c r="CH45" s="663"/>
      <c r="CI45" s="663"/>
      <c r="CJ45" s="663"/>
      <c r="CK45" s="663"/>
      <c r="CL45" s="663"/>
      <c r="CM45" s="663"/>
      <c r="CN45" s="663"/>
      <c r="CO45" s="663"/>
      <c r="CP45" s="663"/>
      <c r="CQ45" s="664"/>
      <c r="CR45" s="665">
        <v>7062</v>
      </c>
      <c r="CS45" s="690"/>
      <c r="CT45" s="690"/>
      <c r="CU45" s="690"/>
      <c r="CV45" s="690"/>
      <c r="CW45" s="690"/>
      <c r="CX45" s="690"/>
      <c r="CY45" s="691"/>
      <c r="CZ45" s="670">
        <v>0.2</v>
      </c>
      <c r="DA45" s="705"/>
      <c r="DB45" s="705"/>
      <c r="DC45" s="707"/>
      <c r="DD45" s="674">
        <v>521</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366</v>
      </c>
      <c r="CG46" s="663"/>
      <c r="CH46" s="663"/>
      <c r="CI46" s="663"/>
      <c r="CJ46" s="663"/>
      <c r="CK46" s="663"/>
      <c r="CL46" s="663"/>
      <c r="CM46" s="663"/>
      <c r="CN46" s="663"/>
      <c r="CO46" s="663"/>
      <c r="CP46" s="663"/>
      <c r="CQ46" s="664"/>
      <c r="CR46" s="665">
        <v>99206</v>
      </c>
      <c r="CS46" s="666"/>
      <c r="CT46" s="666"/>
      <c r="CU46" s="666"/>
      <c r="CV46" s="666"/>
      <c r="CW46" s="666"/>
      <c r="CX46" s="666"/>
      <c r="CY46" s="667"/>
      <c r="CZ46" s="670">
        <v>3.1</v>
      </c>
      <c r="DA46" s="671"/>
      <c r="DB46" s="671"/>
      <c r="DC46" s="683"/>
      <c r="DD46" s="674">
        <v>49551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237</v>
      </c>
      <c r="CS47" s="690"/>
      <c r="CT47" s="690"/>
      <c r="CU47" s="690"/>
      <c r="CV47" s="690"/>
      <c r="CW47" s="690"/>
      <c r="CX47" s="690"/>
      <c r="CY47" s="691"/>
      <c r="CZ47" s="670" t="s">
        <v>136</v>
      </c>
      <c r="DA47" s="705"/>
      <c r="DB47" s="705"/>
      <c r="DC47" s="707"/>
      <c r="DD47" s="674" t="s">
        <v>136</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237</v>
      </c>
      <c r="CS48" s="666"/>
      <c r="CT48" s="666"/>
      <c r="CU48" s="666"/>
      <c r="CV48" s="666"/>
      <c r="CW48" s="666"/>
      <c r="CX48" s="666"/>
      <c r="CY48" s="667"/>
      <c r="CZ48" s="670" t="s">
        <v>237</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371</v>
      </c>
      <c r="CE49" s="710"/>
      <c r="CF49" s="710"/>
      <c r="CG49" s="710"/>
      <c r="CH49" s="710"/>
      <c r="CI49" s="710"/>
      <c r="CJ49" s="710"/>
      <c r="CK49" s="710"/>
      <c r="CL49" s="710"/>
      <c r="CM49" s="710"/>
      <c r="CN49" s="710"/>
      <c r="CO49" s="710"/>
      <c r="CP49" s="710"/>
      <c r="CQ49" s="711"/>
      <c r="CR49" s="759">
        <v>3156966</v>
      </c>
      <c r="CS49" s="736"/>
      <c r="CT49" s="736"/>
      <c r="CU49" s="736"/>
      <c r="CV49" s="736"/>
      <c r="CW49" s="736"/>
      <c r="CX49" s="736"/>
      <c r="CY49" s="773"/>
      <c r="CZ49" s="764">
        <v>100</v>
      </c>
      <c r="DA49" s="774"/>
      <c r="DB49" s="774"/>
      <c r="DC49" s="775"/>
      <c r="DD49" s="776">
        <v>2376646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F1" zoomScale="70" zoomScaleNormal="25" zoomScaleSheetLayoutView="70" workbookViewId="0">
      <selection activeCell="CI130" sqref="CI130:DW130"/>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373</v>
      </c>
      <c r="DK2" s="787"/>
      <c r="DL2" s="787"/>
      <c r="DM2" s="787"/>
      <c r="DN2" s="787"/>
      <c r="DO2" s="788"/>
      <c r="DP2" s="231"/>
      <c r="DQ2" s="786" t="s">
        <v>374</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35"/>
      <c r="BA5" s="235"/>
      <c r="BB5" s="235"/>
      <c r="BC5" s="235"/>
      <c r="BD5" s="235"/>
      <c r="BE5" s="236"/>
      <c r="BF5" s="236"/>
      <c r="BG5" s="236"/>
      <c r="BH5" s="236"/>
      <c r="BI5" s="236"/>
      <c r="BJ5" s="236"/>
      <c r="BK5" s="236"/>
      <c r="BL5" s="236"/>
      <c r="BM5" s="236"/>
      <c r="BN5" s="236"/>
      <c r="BO5" s="236"/>
      <c r="BP5" s="236"/>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394</v>
      </c>
      <c r="C7" s="814"/>
      <c r="D7" s="814"/>
      <c r="E7" s="814"/>
      <c r="F7" s="814"/>
      <c r="G7" s="814"/>
      <c r="H7" s="814"/>
      <c r="I7" s="814"/>
      <c r="J7" s="814"/>
      <c r="K7" s="814"/>
      <c r="L7" s="814"/>
      <c r="M7" s="814"/>
      <c r="N7" s="814"/>
      <c r="O7" s="814"/>
      <c r="P7" s="815"/>
      <c r="Q7" s="816">
        <v>3218</v>
      </c>
      <c r="R7" s="817"/>
      <c r="S7" s="817"/>
      <c r="T7" s="817"/>
      <c r="U7" s="817"/>
      <c r="V7" s="817">
        <v>3157</v>
      </c>
      <c r="W7" s="817"/>
      <c r="X7" s="817"/>
      <c r="Y7" s="817"/>
      <c r="Z7" s="817"/>
      <c r="AA7" s="817" t="s">
        <v>580</v>
      </c>
      <c r="AB7" s="817"/>
      <c r="AC7" s="817"/>
      <c r="AD7" s="817"/>
      <c r="AE7" s="818"/>
      <c r="AF7" s="819">
        <v>61</v>
      </c>
      <c r="AG7" s="820"/>
      <c r="AH7" s="820"/>
      <c r="AI7" s="820"/>
      <c r="AJ7" s="821"/>
      <c r="AK7" s="822" t="s">
        <v>580</v>
      </c>
      <c r="AL7" s="823"/>
      <c r="AM7" s="823"/>
      <c r="AN7" s="823"/>
      <c r="AO7" s="823"/>
      <c r="AP7" s="823">
        <v>3124</v>
      </c>
      <c r="AQ7" s="823"/>
      <c r="AR7" s="823"/>
      <c r="AS7" s="823"/>
      <c r="AT7" s="823"/>
      <c r="AU7" s="824" t="s">
        <v>580</v>
      </c>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396</v>
      </c>
      <c r="B23" s="853" t="s">
        <v>397</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61</v>
      </c>
      <c r="AG23" s="857"/>
      <c r="AH23" s="857"/>
      <c r="AI23" s="857"/>
      <c r="AJ23" s="860"/>
      <c r="AK23" s="861"/>
      <c r="AL23" s="862"/>
      <c r="AM23" s="862"/>
      <c r="AN23" s="862"/>
      <c r="AO23" s="862"/>
      <c r="AP23" s="857"/>
      <c r="AQ23" s="857"/>
      <c r="AR23" s="857"/>
      <c r="AS23" s="857"/>
      <c r="AT23" s="857"/>
      <c r="AU23" s="873"/>
      <c r="AV23" s="873"/>
      <c r="AW23" s="873"/>
      <c r="AX23" s="873"/>
      <c r="AY23" s="874"/>
      <c r="AZ23" s="875" t="s">
        <v>128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408</v>
      </c>
      <c r="C28" s="814"/>
      <c r="D28" s="814"/>
      <c r="E28" s="814"/>
      <c r="F28" s="814"/>
      <c r="G28" s="814"/>
      <c r="H28" s="814"/>
      <c r="I28" s="814"/>
      <c r="J28" s="814"/>
      <c r="K28" s="814"/>
      <c r="L28" s="814"/>
      <c r="M28" s="814"/>
      <c r="N28" s="814"/>
      <c r="O28" s="814"/>
      <c r="P28" s="815"/>
      <c r="Q28" s="886">
        <v>77</v>
      </c>
      <c r="R28" s="887"/>
      <c r="S28" s="887"/>
      <c r="T28" s="887"/>
      <c r="U28" s="887"/>
      <c r="V28" s="887">
        <v>75</v>
      </c>
      <c r="W28" s="887"/>
      <c r="X28" s="887"/>
      <c r="Y28" s="887"/>
      <c r="Z28" s="887"/>
      <c r="AA28" s="887" t="s">
        <v>580</v>
      </c>
      <c r="AB28" s="887"/>
      <c r="AC28" s="887"/>
      <c r="AD28" s="887"/>
      <c r="AE28" s="888"/>
      <c r="AF28" s="889">
        <v>2</v>
      </c>
      <c r="AG28" s="887"/>
      <c r="AH28" s="887"/>
      <c r="AI28" s="887"/>
      <c r="AJ28" s="890"/>
      <c r="AK28" s="891">
        <v>18</v>
      </c>
      <c r="AL28" s="892"/>
      <c r="AM28" s="892"/>
      <c r="AN28" s="892"/>
      <c r="AO28" s="892"/>
      <c r="AP28" s="892" t="s">
        <v>580</v>
      </c>
      <c r="AQ28" s="892"/>
      <c r="AR28" s="892"/>
      <c r="AS28" s="892"/>
      <c r="AT28" s="892"/>
      <c r="AU28" s="892" t="s">
        <v>580</v>
      </c>
      <c r="AV28" s="892"/>
      <c r="AW28" s="892"/>
      <c r="AX28" s="892"/>
      <c r="AY28" s="892"/>
      <c r="AZ28" s="893" t="s">
        <v>580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409</v>
      </c>
      <c r="C29" s="845"/>
      <c r="D29" s="845"/>
      <c r="E29" s="845"/>
      <c r="F29" s="845"/>
      <c r="G29" s="845"/>
      <c r="H29" s="845"/>
      <c r="I29" s="845"/>
      <c r="J29" s="845"/>
      <c r="K29" s="845"/>
      <c r="L29" s="845"/>
      <c r="M29" s="845"/>
      <c r="N29" s="845"/>
      <c r="O29" s="845"/>
      <c r="P29" s="846"/>
      <c r="Q29" s="847">
        <v>41</v>
      </c>
      <c r="R29" s="848"/>
      <c r="S29" s="848"/>
      <c r="T29" s="848"/>
      <c r="U29" s="848"/>
      <c r="V29" s="848">
        <v>41</v>
      </c>
      <c r="W29" s="848"/>
      <c r="X29" s="848"/>
      <c r="Y29" s="848"/>
      <c r="Z29" s="848"/>
      <c r="AA29" s="848" t="s">
        <v>581</v>
      </c>
      <c r="AB29" s="848"/>
      <c r="AC29" s="848"/>
      <c r="AD29" s="848"/>
      <c r="AE29" s="849"/>
      <c r="AF29" s="850">
        <v>0</v>
      </c>
      <c r="AG29" s="851"/>
      <c r="AH29" s="851"/>
      <c r="AI29" s="851"/>
      <c r="AJ29" s="852"/>
      <c r="AK29" s="898">
        <v>14</v>
      </c>
      <c r="AL29" s="894"/>
      <c r="AM29" s="894"/>
      <c r="AN29" s="894"/>
      <c r="AO29" s="894"/>
      <c r="AP29" s="894" t="s">
        <v>580</v>
      </c>
      <c r="AQ29" s="894"/>
      <c r="AR29" s="894"/>
      <c r="AS29" s="894"/>
      <c r="AT29" s="894"/>
      <c r="AU29" s="894" t="s">
        <v>580</v>
      </c>
      <c r="AV29" s="894"/>
      <c r="AW29" s="894"/>
      <c r="AX29" s="894"/>
      <c r="AY29" s="894"/>
      <c r="AZ29" s="895" t="s">
        <v>580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410</v>
      </c>
      <c r="C30" s="845"/>
      <c r="D30" s="845"/>
      <c r="E30" s="845"/>
      <c r="F30" s="845"/>
      <c r="G30" s="845"/>
      <c r="H30" s="845"/>
      <c r="I30" s="845"/>
      <c r="J30" s="845"/>
      <c r="K30" s="845"/>
      <c r="L30" s="845"/>
      <c r="M30" s="845"/>
      <c r="N30" s="845"/>
      <c r="O30" s="845"/>
      <c r="P30" s="846"/>
      <c r="Q30" s="847">
        <v>21</v>
      </c>
      <c r="R30" s="848"/>
      <c r="S30" s="848"/>
      <c r="T30" s="848"/>
      <c r="U30" s="848"/>
      <c r="V30" s="848">
        <v>21</v>
      </c>
      <c r="W30" s="848"/>
      <c r="X30" s="848"/>
      <c r="Y30" s="848"/>
      <c r="Z30" s="848"/>
      <c r="AA30" s="848" t="s">
        <v>582</v>
      </c>
      <c r="AB30" s="848"/>
      <c r="AC30" s="848"/>
      <c r="AD30" s="848"/>
      <c r="AE30" s="849"/>
      <c r="AF30" s="850" t="s">
        <v>128</v>
      </c>
      <c r="AG30" s="851"/>
      <c r="AH30" s="851"/>
      <c r="AI30" s="851"/>
      <c r="AJ30" s="852"/>
      <c r="AK30" s="898">
        <v>7</v>
      </c>
      <c r="AL30" s="894"/>
      <c r="AM30" s="894"/>
      <c r="AN30" s="894"/>
      <c r="AO30" s="894"/>
      <c r="AP30" s="894" t="s">
        <v>580</v>
      </c>
      <c r="AQ30" s="894"/>
      <c r="AR30" s="894"/>
      <c r="AS30" s="894"/>
      <c r="AT30" s="894"/>
      <c r="AU30" s="894" t="s">
        <v>580</v>
      </c>
      <c r="AV30" s="894"/>
      <c r="AW30" s="894"/>
      <c r="AX30" s="894"/>
      <c r="AY30" s="894"/>
      <c r="AZ30" s="895" t="s">
        <v>580</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411</v>
      </c>
      <c r="C31" s="845"/>
      <c r="D31" s="845"/>
      <c r="E31" s="845"/>
      <c r="F31" s="845"/>
      <c r="G31" s="845"/>
      <c r="H31" s="845"/>
      <c r="I31" s="845"/>
      <c r="J31" s="845"/>
      <c r="K31" s="845"/>
      <c r="L31" s="845"/>
      <c r="M31" s="845"/>
      <c r="N31" s="845"/>
      <c r="O31" s="845"/>
      <c r="P31" s="846"/>
      <c r="Q31" s="847">
        <v>294</v>
      </c>
      <c r="R31" s="848"/>
      <c r="S31" s="848"/>
      <c r="T31" s="848"/>
      <c r="U31" s="848"/>
      <c r="V31" s="848">
        <v>290</v>
      </c>
      <c r="W31" s="848"/>
      <c r="X31" s="848"/>
      <c r="Y31" s="848"/>
      <c r="Z31" s="848"/>
      <c r="AA31" s="848" t="s">
        <v>580</v>
      </c>
      <c r="AB31" s="848"/>
      <c r="AC31" s="848"/>
      <c r="AD31" s="848"/>
      <c r="AE31" s="849"/>
      <c r="AF31" s="850">
        <v>4</v>
      </c>
      <c r="AG31" s="851"/>
      <c r="AH31" s="851"/>
      <c r="AI31" s="851"/>
      <c r="AJ31" s="852"/>
      <c r="AK31" s="898">
        <v>49</v>
      </c>
      <c r="AL31" s="894"/>
      <c r="AM31" s="894"/>
      <c r="AN31" s="894"/>
      <c r="AO31" s="894"/>
      <c r="AP31" s="894">
        <v>795</v>
      </c>
      <c r="AQ31" s="894"/>
      <c r="AR31" s="894"/>
      <c r="AS31" s="894"/>
      <c r="AT31" s="894"/>
      <c r="AU31" s="894" t="s">
        <v>580</v>
      </c>
      <c r="AV31" s="894"/>
      <c r="AW31" s="894"/>
      <c r="AX31" s="894"/>
      <c r="AY31" s="894"/>
      <c r="AZ31" s="895" t="s">
        <v>580</v>
      </c>
      <c r="BA31" s="895"/>
      <c r="BB31" s="895"/>
      <c r="BC31" s="895"/>
      <c r="BD31" s="895"/>
      <c r="BE31" s="896" t="s">
        <v>412</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413</v>
      </c>
      <c r="C32" s="845"/>
      <c r="D32" s="845"/>
      <c r="E32" s="845"/>
      <c r="F32" s="845"/>
      <c r="G32" s="845"/>
      <c r="H32" s="845"/>
      <c r="I32" s="845"/>
      <c r="J32" s="845"/>
      <c r="K32" s="845"/>
      <c r="L32" s="845"/>
      <c r="M32" s="845"/>
      <c r="N32" s="845"/>
      <c r="O32" s="845"/>
      <c r="P32" s="846"/>
      <c r="Q32" s="847">
        <v>123</v>
      </c>
      <c r="R32" s="848"/>
      <c r="S32" s="848"/>
      <c r="T32" s="848"/>
      <c r="U32" s="848"/>
      <c r="V32" s="848">
        <v>121</v>
      </c>
      <c r="W32" s="848"/>
      <c r="X32" s="848"/>
      <c r="Y32" s="848"/>
      <c r="Z32" s="848"/>
      <c r="AA32" s="848" t="s">
        <v>582</v>
      </c>
      <c r="AB32" s="848"/>
      <c r="AC32" s="848"/>
      <c r="AD32" s="848"/>
      <c r="AE32" s="849"/>
      <c r="AF32" s="850">
        <v>2</v>
      </c>
      <c r="AG32" s="851"/>
      <c r="AH32" s="851"/>
      <c r="AI32" s="851"/>
      <c r="AJ32" s="852"/>
      <c r="AK32" s="898">
        <v>83</v>
      </c>
      <c r="AL32" s="894"/>
      <c r="AM32" s="894"/>
      <c r="AN32" s="894"/>
      <c r="AO32" s="894"/>
      <c r="AP32" s="894">
        <v>525</v>
      </c>
      <c r="AQ32" s="894"/>
      <c r="AR32" s="894"/>
      <c r="AS32" s="894"/>
      <c r="AT32" s="894"/>
      <c r="AU32" s="894" t="s">
        <v>580</v>
      </c>
      <c r="AV32" s="894"/>
      <c r="AW32" s="894"/>
      <c r="AX32" s="894"/>
      <c r="AY32" s="894"/>
      <c r="AZ32" s="895" t="s">
        <v>580</v>
      </c>
      <c r="BA32" s="895"/>
      <c r="BB32" s="895"/>
      <c r="BC32" s="895"/>
      <c r="BD32" s="895"/>
      <c r="BE32" s="896" t="s">
        <v>414</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396</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9</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417</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420</v>
      </c>
      <c r="R66" s="798"/>
      <c r="S66" s="798"/>
      <c r="T66" s="798"/>
      <c r="U66" s="799"/>
      <c r="V66" s="797" t="s">
        <v>421</v>
      </c>
      <c r="W66" s="798"/>
      <c r="X66" s="798"/>
      <c r="Y66" s="798"/>
      <c r="Z66" s="799"/>
      <c r="AA66" s="797" t="s">
        <v>422</v>
      </c>
      <c r="AB66" s="798"/>
      <c r="AC66" s="798"/>
      <c r="AD66" s="798"/>
      <c r="AE66" s="799"/>
      <c r="AF66" s="918" t="s">
        <v>403</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384</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583</v>
      </c>
      <c r="C68" s="934"/>
      <c r="D68" s="934"/>
      <c r="E68" s="934"/>
      <c r="F68" s="934"/>
      <c r="G68" s="934"/>
      <c r="H68" s="934"/>
      <c r="I68" s="934"/>
      <c r="J68" s="934"/>
      <c r="K68" s="934"/>
      <c r="L68" s="934"/>
      <c r="M68" s="934"/>
      <c r="N68" s="934"/>
      <c r="O68" s="934"/>
      <c r="P68" s="935"/>
      <c r="Q68" s="936">
        <v>189</v>
      </c>
      <c r="R68" s="930"/>
      <c r="S68" s="930"/>
      <c r="T68" s="930"/>
      <c r="U68" s="930"/>
      <c r="V68" s="930">
        <v>187</v>
      </c>
      <c r="W68" s="930"/>
      <c r="X68" s="930"/>
      <c r="Y68" s="930"/>
      <c r="Z68" s="930"/>
      <c r="AA68" s="930">
        <v>2</v>
      </c>
      <c r="AB68" s="930"/>
      <c r="AC68" s="930"/>
      <c r="AD68" s="930"/>
      <c r="AE68" s="930"/>
      <c r="AF68" s="930">
        <v>2</v>
      </c>
      <c r="AG68" s="930"/>
      <c r="AH68" s="930"/>
      <c r="AI68" s="930"/>
      <c r="AJ68" s="930"/>
      <c r="AK68" s="930" t="s">
        <v>580</v>
      </c>
      <c r="AL68" s="930"/>
      <c r="AM68" s="930"/>
      <c r="AN68" s="930"/>
      <c r="AO68" s="930"/>
      <c r="AP68" s="930" t="s">
        <v>580</v>
      </c>
      <c r="AQ68" s="930"/>
      <c r="AR68" s="930"/>
      <c r="AS68" s="930"/>
      <c r="AT68" s="930"/>
      <c r="AU68" s="930" t="s">
        <v>580</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584</v>
      </c>
      <c r="C69" s="938"/>
      <c r="D69" s="938"/>
      <c r="E69" s="938"/>
      <c r="F69" s="938"/>
      <c r="G69" s="938"/>
      <c r="H69" s="938"/>
      <c r="I69" s="938"/>
      <c r="J69" s="938"/>
      <c r="K69" s="938"/>
      <c r="L69" s="938"/>
      <c r="M69" s="938"/>
      <c r="N69" s="938"/>
      <c r="O69" s="938"/>
      <c r="P69" s="939"/>
      <c r="Q69" s="940">
        <v>169</v>
      </c>
      <c r="R69" s="894"/>
      <c r="S69" s="894"/>
      <c r="T69" s="894"/>
      <c r="U69" s="894"/>
      <c r="V69" s="894">
        <v>157</v>
      </c>
      <c r="W69" s="894"/>
      <c r="X69" s="894"/>
      <c r="Y69" s="894"/>
      <c r="Z69" s="894"/>
      <c r="AA69" s="894">
        <v>12</v>
      </c>
      <c r="AB69" s="894"/>
      <c r="AC69" s="894"/>
      <c r="AD69" s="894"/>
      <c r="AE69" s="894"/>
      <c r="AF69" s="894">
        <v>12</v>
      </c>
      <c r="AG69" s="894"/>
      <c r="AH69" s="894"/>
      <c r="AI69" s="894"/>
      <c r="AJ69" s="894"/>
      <c r="AK69" s="894" t="s">
        <v>580</v>
      </c>
      <c r="AL69" s="894"/>
      <c r="AM69" s="894"/>
      <c r="AN69" s="894"/>
      <c r="AO69" s="894"/>
      <c r="AP69" s="894" t="s">
        <v>580</v>
      </c>
      <c r="AQ69" s="894"/>
      <c r="AR69" s="894"/>
      <c r="AS69" s="894"/>
      <c r="AT69" s="894"/>
      <c r="AU69" s="894" t="s">
        <v>580</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585</v>
      </c>
      <c r="C70" s="938"/>
      <c r="D70" s="938"/>
      <c r="E70" s="938"/>
      <c r="F70" s="938"/>
      <c r="G70" s="938"/>
      <c r="H70" s="938"/>
      <c r="I70" s="938"/>
      <c r="J70" s="938"/>
      <c r="K70" s="938"/>
      <c r="L70" s="938"/>
      <c r="M70" s="938"/>
      <c r="N70" s="938"/>
      <c r="O70" s="938"/>
      <c r="P70" s="939"/>
      <c r="Q70" s="940">
        <v>1532</v>
      </c>
      <c r="R70" s="894"/>
      <c r="S70" s="894"/>
      <c r="T70" s="894"/>
      <c r="U70" s="894"/>
      <c r="V70" s="894">
        <v>1518</v>
      </c>
      <c r="W70" s="894"/>
      <c r="X70" s="894"/>
      <c r="Y70" s="894"/>
      <c r="Z70" s="894"/>
      <c r="AA70" s="894">
        <v>14</v>
      </c>
      <c r="AB70" s="894"/>
      <c r="AC70" s="894"/>
      <c r="AD70" s="894"/>
      <c r="AE70" s="894"/>
      <c r="AF70" s="894">
        <v>14</v>
      </c>
      <c r="AG70" s="894"/>
      <c r="AH70" s="894"/>
      <c r="AI70" s="894"/>
      <c r="AJ70" s="894"/>
      <c r="AK70" s="894" t="s">
        <v>580</v>
      </c>
      <c r="AL70" s="894"/>
      <c r="AM70" s="894"/>
      <c r="AN70" s="894"/>
      <c r="AO70" s="894"/>
      <c r="AP70" s="894">
        <v>179</v>
      </c>
      <c r="AQ70" s="894"/>
      <c r="AR70" s="894"/>
      <c r="AS70" s="894"/>
      <c r="AT70" s="894"/>
      <c r="AU70" s="894" t="s">
        <v>580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586</v>
      </c>
      <c r="C71" s="938"/>
      <c r="D71" s="938"/>
      <c r="E71" s="938"/>
      <c r="F71" s="938"/>
      <c r="G71" s="938"/>
      <c r="H71" s="938"/>
      <c r="I71" s="938"/>
      <c r="J71" s="938"/>
      <c r="K71" s="938"/>
      <c r="L71" s="938"/>
      <c r="M71" s="938"/>
      <c r="N71" s="938"/>
      <c r="O71" s="938"/>
      <c r="P71" s="939"/>
      <c r="Q71" s="940">
        <v>15</v>
      </c>
      <c r="R71" s="894"/>
      <c r="S71" s="894"/>
      <c r="T71" s="894"/>
      <c r="U71" s="894"/>
      <c r="V71" s="894">
        <v>14</v>
      </c>
      <c r="W71" s="894"/>
      <c r="X71" s="894"/>
      <c r="Y71" s="894"/>
      <c r="Z71" s="894"/>
      <c r="AA71" s="894">
        <v>1</v>
      </c>
      <c r="AB71" s="894"/>
      <c r="AC71" s="894"/>
      <c r="AD71" s="894"/>
      <c r="AE71" s="894"/>
      <c r="AF71" s="894">
        <v>1</v>
      </c>
      <c r="AG71" s="894"/>
      <c r="AH71" s="894"/>
      <c r="AI71" s="894"/>
      <c r="AJ71" s="894"/>
      <c r="AK71" s="894" t="s">
        <v>580</v>
      </c>
      <c r="AL71" s="894"/>
      <c r="AM71" s="894"/>
      <c r="AN71" s="894"/>
      <c r="AO71" s="894"/>
      <c r="AP71" s="894" t="s">
        <v>580</v>
      </c>
      <c r="AQ71" s="894"/>
      <c r="AR71" s="894"/>
      <c r="AS71" s="894"/>
      <c r="AT71" s="894"/>
      <c r="AU71" s="894" t="s">
        <v>580</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396</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311</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311</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311</v>
      </c>
      <c r="DR109" s="957"/>
      <c r="DS109" s="957"/>
      <c r="DT109" s="957"/>
      <c r="DU109" s="958"/>
      <c r="DV109" s="956" t="s">
        <v>437</v>
      </c>
      <c r="DW109" s="957"/>
      <c r="DX109" s="957"/>
      <c r="DY109" s="957"/>
      <c r="DZ109" s="959"/>
    </row>
    <row r="110" spans="1:131" s="233"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464318</v>
      </c>
      <c r="AB110" s="964"/>
      <c r="AC110" s="964"/>
      <c r="AD110" s="964"/>
      <c r="AE110" s="965"/>
      <c r="AF110" s="966">
        <v>449003</v>
      </c>
      <c r="AG110" s="964"/>
      <c r="AH110" s="964"/>
      <c r="AI110" s="964"/>
      <c r="AJ110" s="965"/>
      <c r="AK110" s="966">
        <v>439626</v>
      </c>
      <c r="AL110" s="964"/>
      <c r="AM110" s="964"/>
      <c r="AN110" s="964"/>
      <c r="AO110" s="965"/>
      <c r="AP110" s="967">
        <v>26.8</v>
      </c>
      <c r="AQ110" s="968"/>
      <c r="AR110" s="968"/>
      <c r="AS110" s="968"/>
      <c r="AT110" s="969"/>
      <c r="AU110" s="970" t="s">
        <v>73</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3567175</v>
      </c>
      <c r="BR110" s="995"/>
      <c r="BS110" s="995"/>
      <c r="BT110" s="995"/>
      <c r="BU110" s="995"/>
      <c r="BV110" s="995">
        <v>3325168</v>
      </c>
      <c r="BW110" s="995"/>
      <c r="BX110" s="995"/>
      <c r="BY110" s="995"/>
      <c r="BZ110" s="995"/>
      <c r="CA110" s="995">
        <v>3123608</v>
      </c>
      <c r="CB110" s="995"/>
      <c r="CC110" s="995"/>
      <c r="CD110" s="995"/>
      <c r="CE110" s="995"/>
      <c r="CF110" s="1008">
        <v>190.1</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443</v>
      </c>
      <c r="DM110" s="995"/>
      <c r="DN110" s="995"/>
      <c r="DO110" s="995"/>
      <c r="DP110" s="995"/>
      <c r="DQ110" s="995" t="s">
        <v>443</v>
      </c>
      <c r="DR110" s="995"/>
      <c r="DS110" s="995"/>
      <c r="DT110" s="995"/>
      <c r="DU110" s="995"/>
      <c r="DV110" s="996" t="s">
        <v>443</v>
      </c>
      <c r="DW110" s="996"/>
      <c r="DX110" s="996"/>
      <c r="DY110" s="996"/>
      <c r="DZ110" s="997"/>
    </row>
    <row r="111" spans="1:131" s="233" customFormat="1" ht="26.25" customHeight="1" x14ac:dyDescent="0.15">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128</v>
      </c>
      <c r="AG111" s="1002"/>
      <c r="AH111" s="1002"/>
      <c r="AI111" s="1002"/>
      <c r="AJ111" s="1003"/>
      <c r="AK111" s="1004" t="s">
        <v>128</v>
      </c>
      <c r="AL111" s="1002"/>
      <c r="AM111" s="1002"/>
      <c r="AN111" s="1002"/>
      <c r="AO111" s="1003"/>
      <c r="AP111" s="1005" t="s">
        <v>128</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t="s">
        <v>417</v>
      </c>
      <c r="BR111" s="990"/>
      <c r="BS111" s="990"/>
      <c r="BT111" s="990"/>
      <c r="BU111" s="990"/>
      <c r="BV111" s="990" t="s">
        <v>128</v>
      </c>
      <c r="BW111" s="990"/>
      <c r="BX111" s="990"/>
      <c r="BY111" s="990"/>
      <c r="BZ111" s="990"/>
      <c r="CA111" s="990" t="s">
        <v>128</v>
      </c>
      <c r="CB111" s="990"/>
      <c r="CC111" s="990"/>
      <c r="CD111" s="990"/>
      <c r="CE111" s="990"/>
      <c r="CF111" s="984" t="s">
        <v>446</v>
      </c>
      <c r="CG111" s="985"/>
      <c r="CH111" s="985"/>
      <c r="CI111" s="985"/>
      <c r="CJ111" s="985"/>
      <c r="CK111" s="1012"/>
      <c r="CL111" s="1013"/>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128</v>
      </c>
      <c r="DR111" s="990"/>
      <c r="DS111" s="990"/>
      <c r="DT111" s="990"/>
      <c r="DU111" s="990"/>
      <c r="DV111" s="991" t="s">
        <v>128</v>
      </c>
      <c r="DW111" s="991"/>
      <c r="DX111" s="991"/>
      <c r="DY111" s="991"/>
      <c r="DZ111" s="992"/>
    </row>
    <row r="112" spans="1:131" s="233" customFormat="1" ht="26.25" customHeight="1" x14ac:dyDescent="0.15">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962097</v>
      </c>
      <c r="BR112" s="990"/>
      <c r="BS112" s="990"/>
      <c r="BT112" s="990"/>
      <c r="BU112" s="990"/>
      <c r="BV112" s="990">
        <v>1003252</v>
      </c>
      <c r="BW112" s="990"/>
      <c r="BX112" s="990"/>
      <c r="BY112" s="990"/>
      <c r="BZ112" s="990"/>
      <c r="CA112" s="990">
        <v>1048289</v>
      </c>
      <c r="CB112" s="990"/>
      <c r="CC112" s="990"/>
      <c r="CD112" s="990"/>
      <c r="CE112" s="990"/>
      <c r="CF112" s="984">
        <v>63.8</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446</v>
      </c>
      <c r="DR112" s="990"/>
      <c r="DS112" s="990"/>
      <c r="DT112" s="990"/>
      <c r="DU112" s="990"/>
      <c r="DV112" s="991" t="s">
        <v>128</v>
      </c>
      <c r="DW112" s="991"/>
      <c r="DX112" s="991"/>
      <c r="DY112" s="991"/>
      <c r="DZ112" s="992"/>
    </row>
    <row r="113" spans="1:130" s="233" customFormat="1" ht="26.25" customHeight="1" x14ac:dyDescent="0.15">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74394</v>
      </c>
      <c r="AB113" s="1002"/>
      <c r="AC113" s="1002"/>
      <c r="AD113" s="1002"/>
      <c r="AE113" s="1003"/>
      <c r="AF113" s="1004">
        <v>78476</v>
      </c>
      <c r="AG113" s="1002"/>
      <c r="AH113" s="1002"/>
      <c r="AI113" s="1002"/>
      <c r="AJ113" s="1003"/>
      <c r="AK113" s="1004">
        <v>80317</v>
      </c>
      <c r="AL113" s="1002"/>
      <c r="AM113" s="1002"/>
      <c r="AN113" s="1002"/>
      <c r="AO113" s="1003"/>
      <c r="AP113" s="1005">
        <v>4.9000000000000004</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22036</v>
      </c>
      <c r="BR113" s="990"/>
      <c r="BS113" s="990"/>
      <c r="BT113" s="990"/>
      <c r="BU113" s="990"/>
      <c r="BV113" s="990">
        <v>22891</v>
      </c>
      <c r="BW113" s="990"/>
      <c r="BX113" s="990"/>
      <c r="BY113" s="990"/>
      <c r="BZ113" s="990"/>
      <c r="CA113" s="990">
        <v>10229</v>
      </c>
      <c r="CB113" s="990"/>
      <c r="CC113" s="990"/>
      <c r="CD113" s="990"/>
      <c r="CE113" s="990"/>
      <c r="CF113" s="984">
        <v>0.6</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128</v>
      </c>
      <c r="DR113" s="1023"/>
      <c r="DS113" s="1023"/>
      <c r="DT113" s="1023"/>
      <c r="DU113" s="1024"/>
      <c r="DV113" s="1026" t="s">
        <v>128</v>
      </c>
      <c r="DW113" s="1027"/>
      <c r="DX113" s="1027"/>
      <c r="DY113" s="1027"/>
      <c r="DZ113" s="1028"/>
    </row>
    <row r="114" spans="1:130" s="233" customFormat="1" ht="26.25" customHeight="1" x14ac:dyDescent="0.15">
      <c r="A114" s="1018"/>
      <c r="B114" s="1019"/>
      <c r="C114" s="987" t="s">
        <v>455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6228</v>
      </c>
      <c r="AB114" s="1023"/>
      <c r="AC114" s="1023"/>
      <c r="AD114" s="1023"/>
      <c r="AE114" s="1024"/>
      <c r="AF114" s="1025">
        <v>6226</v>
      </c>
      <c r="AG114" s="1023"/>
      <c r="AH114" s="1023"/>
      <c r="AI114" s="1023"/>
      <c r="AJ114" s="1024"/>
      <c r="AK114" s="1025">
        <v>6243</v>
      </c>
      <c r="AL114" s="1023"/>
      <c r="AM114" s="1023"/>
      <c r="AN114" s="1023"/>
      <c r="AO114" s="1024"/>
      <c r="AP114" s="1026">
        <v>0.4</v>
      </c>
      <c r="AQ114" s="1027"/>
      <c r="AR114" s="1027"/>
      <c r="AS114" s="1027"/>
      <c r="AT114" s="1028"/>
      <c r="AU114" s="972"/>
      <c r="AV114" s="973"/>
      <c r="AW114" s="973"/>
      <c r="AX114" s="973"/>
      <c r="AY114" s="973"/>
      <c r="AZ114" s="986" t="s">
        <v>456</v>
      </c>
      <c r="BA114" s="987"/>
      <c r="BB114" s="987"/>
      <c r="BC114" s="987"/>
      <c r="BD114" s="987"/>
      <c r="BE114" s="987"/>
      <c r="BF114" s="987"/>
      <c r="BG114" s="987"/>
      <c r="BH114" s="987"/>
      <c r="BI114" s="987"/>
      <c r="BJ114" s="987"/>
      <c r="BK114" s="987"/>
      <c r="BL114" s="987"/>
      <c r="BM114" s="987"/>
      <c r="BN114" s="987"/>
      <c r="BO114" s="987"/>
      <c r="BP114" s="988"/>
      <c r="BQ114" s="989">
        <v>668307</v>
      </c>
      <c r="BR114" s="990"/>
      <c r="BS114" s="990"/>
      <c r="BT114" s="990"/>
      <c r="BU114" s="990"/>
      <c r="BV114" s="990">
        <v>638103</v>
      </c>
      <c r="BW114" s="990"/>
      <c r="BX114" s="990"/>
      <c r="BY114" s="990"/>
      <c r="BZ114" s="990"/>
      <c r="CA114" s="990">
        <v>670428</v>
      </c>
      <c r="CB114" s="990"/>
      <c r="CC114" s="990"/>
      <c r="CD114" s="990"/>
      <c r="CE114" s="990"/>
      <c r="CF114" s="984">
        <v>40.799999999999997</v>
      </c>
      <c r="CG114" s="985"/>
      <c r="CH114" s="985"/>
      <c r="CI114" s="985"/>
      <c r="CJ114" s="985"/>
      <c r="CK114" s="1012"/>
      <c r="CL114" s="1013"/>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417</v>
      </c>
      <c r="DM114" s="1023"/>
      <c r="DN114" s="1023"/>
      <c r="DO114" s="1023"/>
      <c r="DP114" s="1024"/>
      <c r="DQ114" s="1025" t="s">
        <v>128</v>
      </c>
      <c r="DR114" s="1023"/>
      <c r="DS114" s="1023"/>
      <c r="DT114" s="1023"/>
      <c r="DU114" s="1024"/>
      <c r="DV114" s="1026" t="s">
        <v>128</v>
      </c>
      <c r="DW114" s="1027"/>
      <c r="DX114" s="1027"/>
      <c r="DY114" s="1027"/>
      <c r="DZ114" s="1028"/>
    </row>
    <row r="115" spans="1:130" s="233" customFormat="1" ht="26.25" customHeight="1" x14ac:dyDescent="0.15">
      <c r="A115" s="1018"/>
      <c r="B115" s="1019"/>
      <c r="C115" s="987" t="s">
        <v>458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36</v>
      </c>
      <c r="AB115" s="1002"/>
      <c r="AC115" s="1002"/>
      <c r="AD115" s="1002"/>
      <c r="AE115" s="1003"/>
      <c r="AF115" s="1004">
        <v>28</v>
      </c>
      <c r="AG115" s="1002"/>
      <c r="AH115" s="1002"/>
      <c r="AI115" s="1002"/>
      <c r="AJ115" s="1003"/>
      <c r="AK115" s="1004">
        <v>9</v>
      </c>
      <c r="AL115" s="1002"/>
      <c r="AM115" s="1002"/>
      <c r="AN115" s="1002"/>
      <c r="AO115" s="1003"/>
      <c r="AP115" s="1005">
        <v>0</v>
      </c>
      <c r="AQ115" s="1006"/>
      <c r="AR115" s="1006"/>
      <c r="AS115" s="1006"/>
      <c r="AT115" s="1007"/>
      <c r="AU115" s="972"/>
      <c r="AV115" s="973"/>
      <c r="AW115" s="973"/>
      <c r="AX115" s="973"/>
      <c r="AY115" s="973"/>
      <c r="AZ115" s="986" t="s">
        <v>459</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460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417</v>
      </c>
      <c r="DH115" s="1023"/>
      <c r="DI115" s="1023"/>
      <c r="DJ115" s="1023"/>
      <c r="DK115" s="1024"/>
      <c r="DL115" s="1025" t="s">
        <v>128</v>
      </c>
      <c r="DM115" s="1023"/>
      <c r="DN115" s="1023"/>
      <c r="DO115" s="1023"/>
      <c r="DP115" s="1024"/>
      <c r="DQ115" s="1025" t="s">
        <v>128</v>
      </c>
      <c r="DR115" s="1023"/>
      <c r="DS115" s="1023"/>
      <c r="DT115" s="1023"/>
      <c r="DU115" s="1024"/>
      <c r="DV115" s="1026" t="s">
        <v>128</v>
      </c>
      <c r="DW115" s="1027"/>
      <c r="DX115" s="1027"/>
      <c r="DY115" s="1027"/>
      <c r="DZ115" s="1028"/>
    </row>
    <row r="116" spans="1:130" s="233" customFormat="1" ht="26.25" customHeight="1" x14ac:dyDescent="0.15">
      <c r="A116" s="1020"/>
      <c r="B116" s="1021"/>
      <c r="C116" s="1029" t="s">
        <v>461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253</v>
      </c>
      <c r="AB116" s="1023"/>
      <c r="AC116" s="1023"/>
      <c r="AD116" s="1023"/>
      <c r="AE116" s="1024"/>
      <c r="AF116" s="1025">
        <v>137</v>
      </c>
      <c r="AG116" s="1023"/>
      <c r="AH116" s="1023"/>
      <c r="AI116" s="1023"/>
      <c r="AJ116" s="1024"/>
      <c r="AK116" s="1025">
        <v>1</v>
      </c>
      <c r="AL116" s="1023"/>
      <c r="AM116" s="1023"/>
      <c r="AN116" s="1023"/>
      <c r="AO116" s="1024"/>
      <c r="AP116" s="1026">
        <v>0</v>
      </c>
      <c r="AQ116" s="1027"/>
      <c r="AR116" s="1027"/>
      <c r="AS116" s="1027"/>
      <c r="AT116" s="1028"/>
      <c r="AU116" s="972"/>
      <c r="AV116" s="973"/>
      <c r="AW116" s="973"/>
      <c r="AX116" s="973"/>
      <c r="AY116" s="973"/>
      <c r="AZ116" s="1031" t="s">
        <v>462</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446</v>
      </c>
      <c r="DH116" s="1023"/>
      <c r="DI116" s="1023"/>
      <c r="DJ116" s="1023"/>
      <c r="DK116" s="1024"/>
      <c r="DL116" s="1025" t="s">
        <v>128</v>
      </c>
      <c r="DM116" s="1023"/>
      <c r="DN116" s="1023"/>
      <c r="DO116" s="1023"/>
      <c r="DP116" s="1024"/>
      <c r="DQ116" s="1025" t="s">
        <v>446</v>
      </c>
      <c r="DR116" s="1023"/>
      <c r="DS116" s="1023"/>
      <c r="DT116" s="1023"/>
      <c r="DU116" s="1024"/>
      <c r="DV116" s="1026" t="s">
        <v>128</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545229</v>
      </c>
      <c r="AB117" s="1043"/>
      <c r="AC117" s="1043"/>
      <c r="AD117" s="1043"/>
      <c r="AE117" s="1044"/>
      <c r="AF117" s="1045">
        <v>533870</v>
      </c>
      <c r="AG117" s="1043"/>
      <c r="AH117" s="1043"/>
      <c r="AI117" s="1043"/>
      <c r="AJ117" s="1044"/>
      <c r="AK117" s="1045">
        <v>526196</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417</v>
      </c>
      <c r="BW117" s="990"/>
      <c r="BX117" s="990"/>
      <c r="BY117" s="990"/>
      <c r="BZ117" s="990"/>
      <c r="CA117" s="990" t="s">
        <v>128</v>
      </c>
      <c r="CB117" s="990"/>
      <c r="CC117" s="990"/>
      <c r="CD117" s="990"/>
      <c r="CE117" s="990"/>
      <c r="CF117" s="984" t="s">
        <v>128</v>
      </c>
      <c r="CG117" s="985"/>
      <c r="CH117" s="985"/>
      <c r="CI117" s="985"/>
      <c r="CJ117" s="985"/>
      <c r="CK117" s="1012"/>
      <c r="CL117" s="1013"/>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417</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33"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311</v>
      </c>
      <c r="AL118" s="957"/>
      <c r="AM118" s="957"/>
      <c r="AN118" s="957"/>
      <c r="AO118" s="958"/>
      <c r="AP118" s="1034" t="s">
        <v>437</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417</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33" customFormat="1" ht="26.25" customHeight="1" x14ac:dyDescent="0.15">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469</v>
      </c>
      <c r="BP119" s="1069"/>
      <c r="BQ119" s="1063">
        <v>5219615</v>
      </c>
      <c r="BR119" s="1064"/>
      <c r="BS119" s="1064"/>
      <c r="BT119" s="1064"/>
      <c r="BU119" s="1064"/>
      <c r="BV119" s="1064">
        <v>4989414</v>
      </c>
      <c r="BW119" s="1064"/>
      <c r="BX119" s="1064"/>
      <c r="BY119" s="1064"/>
      <c r="BZ119" s="1064"/>
      <c r="CA119" s="1064">
        <v>4852554</v>
      </c>
      <c r="CB119" s="1064"/>
      <c r="CC119" s="1064"/>
      <c r="CD119" s="1064"/>
      <c r="CE119" s="1064"/>
      <c r="CF119" s="1065"/>
      <c r="CG119" s="1066"/>
      <c r="CH119" s="1066"/>
      <c r="CI119" s="1066"/>
      <c r="CJ119" s="1067"/>
      <c r="CK119" s="1014"/>
      <c r="CL119" s="1015"/>
      <c r="CM119" s="1037" t="s">
        <v>470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417</v>
      </c>
      <c r="DH119" s="1050"/>
      <c r="DI119" s="1050"/>
      <c r="DJ119" s="1050"/>
      <c r="DK119" s="1051"/>
      <c r="DL119" s="1049" t="s">
        <v>128</v>
      </c>
      <c r="DM119" s="1050"/>
      <c r="DN119" s="1050"/>
      <c r="DO119" s="1050"/>
      <c r="DP119" s="1051"/>
      <c r="DQ119" s="1049" t="s">
        <v>128</v>
      </c>
      <c r="DR119" s="1050"/>
      <c r="DS119" s="1050"/>
      <c r="DT119" s="1050"/>
      <c r="DU119" s="1051"/>
      <c r="DV119" s="1052" t="s">
        <v>417</v>
      </c>
      <c r="DW119" s="1053"/>
      <c r="DX119" s="1053"/>
      <c r="DY119" s="1053"/>
      <c r="DZ119" s="1054"/>
    </row>
    <row r="120" spans="1:130" s="233" customFormat="1" ht="26.25" customHeight="1" x14ac:dyDescent="0.15">
      <c r="A120" s="1121"/>
      <c r="B120" s="1013"/>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471</v>
      </c>
      <c r="AV120" s="1056"/>
      <c r="AW120" s="1056"/>
      <c r="AX120" s="1056"/>
      <c r="AY120" s="1057"/>
      <c r="AZ120" s="993" t="s">
        <v>472</v>
      </c>
      <c r="BA120" s="961"/>
      <c r="BB120" s="961"/>
      <c r="BC120" s="961"/>
      <c r="BD120" s="961"/>
      <c r="BE120" s="961"/>
      <c r="BF120" s="961"/>
      <c r="BG120" s="961"/>
      <c r="BH120" s="961"/>
      <c r="BI120" s="961"/>
      <c r="BJ120" s="961"/>
      <c r="BK120" s="961"/>
      <c r="BL120" s="961"/>
      <c r="BM120" s="961"/>
      <c r="BN120" s="961"/>
      <c r="BO120" s="961"/>
      <c r="BP120" s="962"/>
      <c r="BQ120" s="994">
        <v>619163</v>
      </c>
      <c r="BR120" s="995"/>
      <c r="BS120" s="995"/>
      <c r="BT120" s="995"/>
      <c r="BU120" s="995"/>
      <c r="BV120" s="995">
        <v>611341</v>
      </c>
      <c r="BW120" s="995"/>
      <c r="BX120" s="995"/>
      <c r="BY120" s="995"/>
      <c r="BZ120" s="995"/>
      <c r="CA120" s="995">
        <v>700156</v>
      </c>
      <c r="CB120" s="995"/>
      <c r="CC120" s="995"/>
      <c r="CD120" s="995"/>
      <c r="CE120" s="995"/>
      <c r="CF120" s="1008">
        <v>42.6</v>
      </c>
      <c r="CG120" s="1009"/>
      <c r="CH120" s="1009"/>
      <c r="CI120" s="1009"/>
      <c r="CJ120" s="1009"/>
      <c r="CK120" s="1070" t="s">
        <v>473</v>
      </c>
      <c r="CL120" s="1071"/>
      <c r="CM120" s="1071"/>
      <c r="CN120" s="1071"/>
      <c r="CO120" s="1072"/>
      <c r="CP120" s="1078" t="s">
        <v>474</v>
      </c>
      <c r="CQ120" s="1079"/>
      <c r="CR120" s="1079"/>
      <c r="CS120" s="1079"/>
      <c r="CT120" s="1079"/>
      <c r="CU120" s="1079"/>
      <c r="CV120" s="1079"/>
      <c r="CW120" s="1079"/>
      <c r="CX120" s="1079"/>
      <c r="CY120" s="1079"/>
      <c r="CZ120" s="1079"/>
      <c r="DA120" s="1079"/>
      <c r="DB120" s="1079"/>
      <c r="DC120" s="1079"/>
      <c r="DD120" s="1079"/>
      <c r="DE120" s="1079"/>
      <c r="DF120" s="1080"/>
      <c r="DG120" s="994">
        <v>382021</v>
      </c>
      <c r="DH120" s="995"/>
      <c r="DI120" s="995"/>
      <c r="DJ120" s="995"/>
      <c r="DK120" s="995"/>
      <c r="DL120" s="995">
        <v>455316</v>
      </c>
      <c r="DM120" s="995"/>
      <c r="DN120" s="995"/>
      <c r="DO120" s="995"/>
      <c r="DP120" s="995"/>
      <c r="DQ120" s="995">
        <v>535562</v>
      </c>
      <c r="DR120" s="995"/>
      <c r="DS120" s="995"/>
      <c r="DT120" s="995"/>
      <c r="DU120" s="995"/>
      <c r="DV120" s="996">
        <v>32.6</v>
      </c>
      <c r="DW120" s="996"/>
      <c r="DX120" s="996"/>
      <c r="DY120" s="996"/>
      <c r="DZ120" s="997"/>
    </row>
    <row r="121" spans="1:130" s="233" customFormat="1" ht="26.25" customHeight="1" x14ac:dyDescent="0.15">
      <c r="A121" s="1121"/>
      <c r="B121" s="1013"/>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417</v>
      </c>
      <c r="AB121" s="1023"/>
      <c r="AC121" s="1023"/>
      <c r="AD121" s="1023"/>
      <c r="AE121" s="1024"/>
      <c r="AF121" s="1025" t="s">
        <v>128</v>
      </c>
      <c r="AG121" s="1023"/>
      <c r="AH121" s="1023"/>
      <c r="AI121" s="1023"/>
      <c r="AJ121" s="1024"/>
      <c r="AK121" s="1025" t="s">
        <v>417</v>
      </c>
      <c r="AL121" s="1023"/>
      <c r="AM121" s="1023"/>
      <c r="AN121" s="1023"/>
      <c r="AO121" s="1024"/>
      <c r="AP121" s="1026" t="s">
        <v>417</v>
      </c>
      <c r="AQ121" s="1027"/>
      <c r="AR121" s="1027"/>
      <c r="AS121" s="1027"/>
      <c r="AT121" s="1028"/>
      <c r="AU121" s="1058"/>
      <c r="AV121" s="1059"/>
      <c r="AW121" s="1059"/>
      <c r="AX121" s="1059"/>
      <c r="AY121" s="1060"/>
      <c r="AZ121" s="986" t="s">
        <v>476</v>
      </c>
      <c r="BA121" s="987"/>
      <c r="BB121" s="987"/>
      <c r="BC121" s="987"/>
      <c r="BD121" s="987"/>
      <c r="BE121" s="987"/>
      <c r="BF121" s="987"/>
      <c r="BG121" s="987"/>
      <c r="BH121" s="987"/>
      <c r="BI121" s="987"/>
      <c r="BJ121" s="987"/>
      <c r="BK121" s="987"/>
      <c r="BL121" s="987"/>
      <c r="BM121" s="987"/>
      <c r="BN121" s="987"/>
      <c r="BO121" s="987"/>
      <c r="BP121" s="988"/>
      <c r="BQ121" s="989">
        <v>371562</v>
      </c>
      <c r="BR121" s="990"/>
      <c r="BS121" s="990"/>
      <c r="BT121" s="990"/>
      <c r="BU121" s="990"/>
      <c r="BV121" s="990">
        <v>305559</v>
      </c>
      <c r="BW121" s="990"/>
      <c r="BX121" s="990"/>
      <c r="BY121" s="990"/>
      <c r="BZ121" s="990"/>
      <c r="CA121" s="990">
        <v>272748</v>
      </c>
      <c r="CB121" s="990"/>
      <c r="CC121" s="990"/>
      <c r="CD121" s="990"/>
      <c r="CE121" s="990"/>
      <c r="CF121" s="984">
        <v>16.600000000000001</v>
      </c>
      <c r="CG121" s="985"/>
      <c r="CH121" s="985"/>
      <c r="CI121" s="985"/>
      <c r="CJ121" s="985"/>
      <c r="CK121" s="1073"/>
      <c r="CL121" s="1074"/>
      <c r="CM121" s="1074"/>
      <c r="CN121" s="1074"/>
      <c r="CO121" s="1075"/>
      <c r="CP121" s="1083" t="s">
        <v>413</v>
      </c>
      <c r="CQ121" s="1084"/>
      <c r="CR121" s="1084"/>
      <c r="CS121" s="1084"/>
      <c r="CT121" s="1084"/>
      <c r="CU121" s="1084"/>
      <c r="CV121" s="1084"/>
      <c r="CW121" s="1084"/>
      <c r="CX121" s="1084"/>
      <c r="CY121" s="1084"/>
      <c r="CZ121" s="1084"/>
      <c r="DA121" s="1084"/>
      <c r="DB121" s="1084"/>
      <c r="DC121" s="1084"/>
      <c r="DD121" s="1084"/>
      <c r="DE121" s="1084"/>
      <c r="DF121" s="1085"/>
      <c r="DG121" s="989">
        <v>580076</v>
      </c>
      <c r="DH121" s="990"/>
      <c r="DI121" s="990"/>
      <c r="DJ121" s="990"/>
      <c r="DK121" s="990"/>
      <c r="DL121" s="990">
        <v>547936</v>
      </c>
      <c r="DM121" s="990"/>
      <c r="DN121" s="990"/>
      <c r="DO121" s="990"/>
      <c r="DP121" s="990"/>
      <c r="DQ121" s="990">
        <v>512727</v>
      </c>
      <c r="DR121" s="990"/>
      <c r="DS121" s="990"/>
      <c r="DT121" s="990"/>
      <c r="DU121" s="990"/>
      <c r="DV121" s="991">
        <v>31.2</v>
      </c>
      <c r="DW121" s="991"/>
      <c r="DX121" s="991"/>
      <c r="DY121" s="991"/>
      <c r="DZ121" s="992"/>
    </row>
    <row r="122" spans="1:130" s="233" customFormat="1" ht="26.25" customHeight="1" x14ac:dyDescent="0.15">
      <c r="A122" s="1121"/>
      <c r="B122" s="1013"/>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417</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3018253</v>
      </c>
      <c r="BR122" s="1064"/>
      <c r="BS122" s="1064"/>
      <c r="BT122" s="1064"/>
      <c r="BU122" s="1064"/>
      <c r="BV122" s="1064">
        <v>2868663</v>
      </c>
      <c r="BW122" s="1064"/>
      <c r="BX122" s="1064"/>
      <c r="BY122" s="1064"/>
      <c r="BZ122" s="1064"/>
      <c r="CA122" s="1064">
        <v>2773669</v>
      </c>
      <c r="CB122" s="1064"/>
      <c r="CC122" s="1064"/>
      <c r="CD122" s="1064"/>
      <c r="CE122" s="1064"/>
      <c r="CF122" s="1081">
        <v>168.8</v>
      </c>
      <c r="CG122" s="1082"/>
      <c r="CH122" s="1082"/>
      <c r="CI122" s="1082"/>
      <c r="CJ122" s="1082"/>
      <c r="CK122" s="1073"/>
      <c r="CL122" s="1074"/>
      <c r="CM122" s="1074"/>
      <c r="CN122" s="1074"/>
      <c r="CO122" s="1075"/>
      <c r="CP122" s="1083" t="s">
        <v>410</v>
      </c>
      <c r="CQ122" s="1084"/>
      <c r="CR122" s="1084"/>
      <c r="CS122" s="1084"/>
      <c r="CT122" s="1084"/>
      <c r="CU122" s="1084"/>
      <c r="CV122" s="1084"/>
      <c r="CW122" s="1084"/>
      <c r="CX122" s="1084"/>
      <c r="CY122" s="1084"/>
      <c r="CZ122" s="1084"/>
      <c r="DA122" s="1084"/>
      <c r="DB122" s="1084"/>
      <c r="DC122" s="1084"/>
      <c r="DD122" s="1084"/>
      <c r="DE122" s="1084"/>
      <c r="DF122" s="1085"/>
      <c r="DG122" s="989" t="s">
        <v>417</v>
      </c>
      <c r="DH122" s="990"/>
      <c r="DI122" s="990"/>
      <c r="DJ122" s="990"/>
      <c r="DK122" s="990"/>
      <c r="DL122" s="990" t="s">
        <v>128</v>
      </c>
      <c r="DM122" s="990"/>
      <c r="DN122" s="990"/>
      <c r="DO122" s="990"/>
      <c r="DP122" s="990"/>
      <c r="DQ122" s="990" t="s">
        <v>128</v>
      </c>
      <c r="DR122" s="990"/>
      <c r="DS122" s="990"/>
      <c r="DT122" s="990"/>
      <c r="DU122" s="990"/>
      <c r="DV122" s="991" t="s">
        <v>128</v>
      </c>
      <c r="DW122" s="991"/>
      <c r="DX122" s="991"/>
      <c r="DY122" s="991"/>
      <c r="DZ122" s="992"/>
    </row>
    <row r="123" spans="1:130" s="233" customFormat="1" ht="26.25" customHeight="1" x14ac:dyDescent="0.15">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478</v>
      </c>
      <c r="BP123" s="1069"/>
      <c r="BQ123" s="1127">
        <v>4008978</v>
      </c>
      <c r="BR123" s="1128"/>
      <c r="BS123" s="1128"/>
      <c r="BT123" s="1128"/>
      <c r="BU123" s="1128"/>
      <c r="BV123" s="1128">
        <v>3785563</v>
      </c>
      <c r="BW123" s="1128"/>
      <c r="BX123" s="1128"/>
      <c r="BY123" s="1128"/>
      <c r="BZ123" s="1128"/>
      <c r="CA123" s="1128">
        <v>3746573</v>
      </c>
      <c r="CB123" s="1128"/>
      <c r="CC123" s="1128"/>
      <c r="CD123" s="1128"/>
      <c r="CE123" s="1128"/>
      <c r="CF123" s="1065"/>
      <c r="CG123" s="1066"/>
      <c r="CH123" s="1066"/>
      <c r="CI123" s="1066"/>
      <c r="CJ123" s="1067"/>
      <c r="CK123" s="1073"/>
      <c r="CL123" s="1074"/>
      <c r="CM123" s="1074"/>
      <c r="CN123" s="1074"/>
      <c r="CO123" s="1075"/>
      <c r="CP123" s="1083" t="s">
        <v>479</v>
      </c>
      <c r="CQ123" s="1084"/>
      <c r="CR123" s="1084"/>
      <c r="CS123" s="1084"/>
      <c r="CT123" s="1084"/>
      <c r="CU123" s="1084"/>
      <c r="CV123" s="1084"/>
      <c r="CW123" s="1084"/>
      <c r="CX123" s="1084"/>
      <c r="CY123" s="1084"/>
      <c r="CZ123" s="1084"/>
      <c r="DA123" s="1084"/>
      <c r="DB123" s="1084"/>
      <c r="DC123" s="1084"/>
      <c r="DD123" s="1084"/>
      <c r="DE123" s="1084"/>
      <c r="DF123" s="1085"/>
      <c r="DG123" s="1022" t="s">
        <v>417</v>
      </c>
      <c r="DH123" s="1023"/>
      <c r="DI123" s="1023"/>
      <c r="DJ123" s="1023"/>
      <c r="DK123" s="1024"/>
      <c r="DL123" s="1025" t="s">
        <v>128</v>
      </c>
      <c r="DM123" s="1023"/>
      <c r="DN123" s="1023"/>
      <c r="DO123" s="1023"/>
      <c r="DP123" s="1024"/>
      <c r="DQ123" s="1025" t="s">
        <v>128</v>
      </c>
      <c r="DR123" s="1023"/>
      <c r="DS123" s="1023"/>
      <c r="DT123" s="1023"/>
      <c r="DU123" s="1024"/>
      <c r="DV123" s="1026" t="s">
        <v>446</v>
      </c>
      <c r="DW123" s="1027"/>
      <c r="DX123" s="1027"/>
      <c r="DY123" s="1027"/>
      <c r="DZ123" s="1028"/>
    </row>
    <row r="124" spans="1:130" s="233" customFormat="1" ht="26.25" customHeight="1" thickBot="1" x14ac:dyDescent="0.2">
      <c r="A124" s="1121"/>
      <c r="B124" s="1013"/>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83.7</v>
      </c>
      <c r="BR124" s="1091"/>
      <c r="BS124" s="1091"/>
      <c r="BT124" s="1091"/>
      <c r="BU124" s="1091"/>
      <c r="BV124" s="1091">
        <v>79.099999999999994</v>
      </c>
      <c r="BW124" s="1091"/>
      <c r="BX124" s="1091"/>
      <c r="BY124" s="1091"/>
      <c r="BZ124" s="1091"/>
      <c r="CA124" s="1091">
        <v>67.3</v>
      </c>
      <c r="CB124" s="1091"/>
      <c r="CC124" s="1091"/>
      <c r="CD124" s="1091"/>
      <c r="CE124" s="1091"/>
      <c r="CF124" s="1092"/>
      <c r="CG124" s="1093"/>
      <c r="CH124" s="1093"/>
      <c r="CI124" s="1093"/>
      <c r="CJ124" s="1094"/>
      <c r="CK124" s="1076"/>
      <c r="CL124" s="1076"/>
      <c r="CM124" s="1076"/>
      <c r="CN124" s="1076"/>
      <c r="CO124" s="1077"/>
      <c r="CP124" s="1083" t="s">
        <v>481</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417</v>
      </c>
      <c r="DW124" s="1053"/>
      <c r="DX124" s="1053"/>
      <c r="DY124" s="1053"/>
      <c r="DZ124" s="1054"/>
    </row>
    <row r="125" spans="1:130" s="233" customFormat="1" ht="26.25" customHeight="1" x14ac:dyDescent="0.15">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482</v>
      </c>
      <c r="CL125" s="1071"/>
      <c r="CM125" s="1071"/>
      <c r="CN125" s="1071"/>
      <c r="CO125" s="1072"/>
      <c r="CP125" s="993" t="s">
        <v>483</v>
      </c>
      <c r="CQ125" s="961"/>
      <c r="CR125" s="961"/>
      <c r="CS125" s="961"/>
      <c r="CT125" s="961"/>
      <c r="CU125" s="961"/>
      <c r="CV125" s="961"/>
      <c r="CW125" s="961"/>
      <c r="CX125" s="961"/>
      <c r="CY125" s="961"/>
      <c r="CZ125" s="961"/>
      <c r="DA125" s="961"/>
      <c r="DB125" s="961"/>
      <c r="DC125" s="961"/>
      <c r="DD125" s="961"/>
      <c r="DE125" s="961"/>
      <c r="DF125" s="962"/>
      <c r="DG125" s="994" t="s">
        <v>417</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484</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33" customFormat="1" ht="26.25" customHeight="1" x14ac:dyDescent="0.15">
      <c r="A127" s="1122"/>
      <c r="B127" s="1015"/>
      <c r="C127" s="1037" t="s">
        <v>485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36</v>
      </c>
      <c r="AB127" s="1023"/>
      <c r="AC127" s="1023"/>
      <c r="AD127" s="1023"/>
      <c r="AE127" s="1024"/>
      <c r="AF127" s="1025">
        <v>28</v>
      </c>
      <c r="AG127" s="1023"/>
      <c r="AH127" s="1023"/>
      <c r="AI127" s="1023"/>
      <c r="AJ127" s="1024"/>
      <c r="AK127" s="1025">
        <v>9</v>
      </c>
      <c r="AL127" s="1023"/>
      <c r="AM127" s="1023"/>
      <c r="AN127" s="1023"/>
      <c r="AO127" s="1024"/>
      <c r="AP127" s="1026">
        <v>0</v>
      </c>
      <c r="AQ127" s="1027"/>
      <c r="AR127" s="1027"/>
      <c r="AS127" s="1027"/>
      <c r="AT127" s="1028"/>
      <c r="AU127" s="235"/>
      <c r="AV127" s="235"/>
      <c r="AW127" s="235"/>
      <c r="AX127" s="1095" t="s">
        <v>486</v>
      </c>
      <c r="AY127" s="1096"/>
      <c r="AZ127" s="1096"/>
      <c r="BA127" s="1096"/>
      <c r="BB127" s="1096"/>
      <c r="BC127" s="1096"/>
      <c r="BD127" s="1096"/>
      <c r="BE127" s="1097"/>
      <c r="BF127" s="1098" t="s">
        <v>487</v>
      </c>
      <c r="BG127" s="1096"/>
      <c r="BH127" s="1096"/>
      <c r="BI127" s="1096"/>
      <c r="BJ127" s="1096"/>
      <c r="BK127" s="1096"/>
      <c r="BL127" s="1097"/>
      <c r="BM127" s="1098" t="s">
        <v>488</v>
      </c>
      <c r="BN127" s="1096"/>
      <c r="BO127" s="1096"/>
      <c r="BP127" s="1096"/>
      <c r="BQ127" s="1096"/>
      <c r="BR127" s="1096"/>
      <c r="BS127" s="1097"/>
      <c r="BT127" s="1098" t="s">
        <v>489</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490</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33" customFormat="1" ht="26.25" customHeight="1" thickBot="1" x14ac:dyDescent="0.2">
      <c r="A128" s="1105" t="s">
        <v>491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492</v>
      </c>
      <c r="X128" s="1107"/>
      <c r="Y128" s="1107"/>
      <c r="Z128" s="1108"/>
      <c r="AA128" s="1109">
        <v>45445</v>
      </c>
      <c r="AB128" s="1110"/>
      <c r="AC128" s="1110"/>
      <c r="AD128" s="1110"/>
      <c r="AE128" s="1111"/>
      <c r="AF128" s="1112">
        <v>40407</v>
      </c>
      <c r="AG128" s="1110"/>
      <c r="AH128" s="1110"/>
      <c r="AI128" s="1110"/>
      <c r="AJ128" s="1111"/>
      <c r="AK128" s="1112">
        <v>42599</v>
      </c>
      <c r="AL128" s="1110"/>
      <c r="AM128" s="1110"/>
      <c r="AN128" s="1110"/>
      <c r="AO128" s="1111"/>
      <c r="AP128" s="1113"/>
      <c r="AQ128" s="1114"/>
      <c r="AR128" s="1114"/>
      <c r="AS128" s="1114"/>
      <c r="AT128" s="1115"/>
      <c r="AU128" s="235"/>
      <c r="AV128" s="235"/>
      <c r="AW128" s="235"/>
      <c r="AX128" s="960" t="s">
        <v>493</v>
      </c>
      <c r="AY128" s="961"/>
      <c r="AZ128" s="961"/>
      <c r="BA128" s="961"/>
      <c r="BB128" s="961"/>
      <c r="BC128" s="961"/>
      <c r="BD128" s="961"/>
      <c r="BE128" s="962"/>
      <c r="BF128" s="1116" t="s">
        <v>128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494</v>
      </c>
      <c r="CQ128" s="790"/>
      <c r="CR128" s="790"/>
      <c r="CS128" s="790"/>
      <c r="CT128" s="790"/>
      <c r="CU128" s="790"/>
      <c r="CV128" s="790"/>
      <c r="CW128" s="790"/>
      <c r="CX128" s="790"/>
      <c r="CY128" s="790"/>
      <c r="CZ128" s="790"/>
      <c r="DA128" s="790"/>
      <c r="DB128" s="790"/>
      <c r="DC128" s="790"/>
      <c r="DD128" s="790"/>
      <c r="DE128" s="790"/>
      <c r="DF128" s="1100"/>
      <c r="DG128" s="1101" t="s">
        <v>417</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495</v>
      </c>
      <c r="X129" s="1135"/>
      <c r="Y129" s="1135"/>
      <c r="Z129" s="1136"/>
      <c r="AA129" s="1022">
        <v>1789376</v>
      </c>
      <c r="AB129" s="1023"/>
      <c r="AC129" s="1023"/>
      <c r="AD129" s="1023"/>
      <c r="AE129" s="1024"/>
      <c r="AF129" s="1025">
        <v>1867214</v>
      </c>
      <c r="AG129" s="1023"/>
      <c r="AH129" s="1023"/>
      <c r="AI129" s="1023"/>
      <c r="AJ129" s="1024"/>
      <c r="AK129" s="1025">
        <v>1988348</v>
      </c>
      <c r="AL129" s="1023"/>
      <c r="AM129" s="1023"/>
      <c r="AN129" s="1023"/>
      <c r="AO129" s="1024"/>
      <c r="AP129" s="1137"/>
      <c r="AQ129" s="1138"/>
      <c r="AR129" s="1138"/>
      <c r="AS129" s="1138"/>
      <c r="AT129" s="1139"/>
      <c r="AU129" s="236"/>
      <c r="AV129" s="236"/>
      <c r="AW129" s="236"/>
      <c r="AX129" s="1129" t="s">
        <v>496</v>
      </c>
      <c r="AY129" s="987"/>
      <c r="AZ129" s="987"/>
      <c r="BA129" s="987"/>
      <c r="BB129" s="987"/>
      <c r="BC129" s="987"/>
      <c r="BD129" s="987"/>
      <c r="BE129" s="988"/>
      <c r="BF129" s="1130" t="s">
        <v>417</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498</v>
      </c>
      <c r="X130" s="1135"/>
      <c r="Y130" s="1135"/>
      <c r="Z130" s="1136"/>
      <c r="AA130" s="1022">
        <v>344295</v>
      </c>
      <c r="AB130" s="1023"/>
      <c r="AC130" s="1023"/>
      <c r="AD130" s="1023"/>
      <c r="AE130" s="1024"/>
      <c r="AF130" s="1025">
        <v>346394</v>
      </c>
      <c r="AG130" s="1023"/>
      <c r="AH130" s="1023"/>
      <c r="AI130" s="1023"/>
      <c r="AJ130" s="1024"/>
      <c r="AK130" s="1025">
        <v>345152</v>
      </c>
      <c r="AL130" s="1023"/>
      <c r="AM130" s="1023"/>
      <c r="AN130" s="1023"/>
      <c r="AO130" s="1024"/>
      <c r="AP130" s="1137"/>
      <c r="AQ130" s="1138"/>
      <c r="AR130" s="1138"/>
      <c r="AS130" s="1138"/>
      <c r="AT130" s="1139"/>
      <c r="AU130" s="236"/>
      <c r="AV130" s="236"/>
      <c r="AW130" s="236"/>
      <c r="AX130" s="1129" t="s">
        <v>499</v>
      </c>
      <c r="AY130" s="987"/>
      <c r="AZ130" s="987"/>
      <c r="BA130" s="987"/>
      <c r="BB130" s="987"/>
      <c r="BC130" s="987"/>
      <c r="BD130" s="987"/>
      <c r="BE130" s="988"/>
      <c r="BF130" s="1165">
        <v>9.6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500</v>
      </c>
      <c r="X131" s="1172"/>
      <c r="Y131" s="1172"/>
      <c r="Z131" s="1173"/>
      <c r="AA131" s="1068">
        <v>1445081</v>
      </c>
      <c r="AB131" s="1050"/>
      <c r="AC131" s="1050"/>
      <c r="AD131" s="1050"/>
      <c r="AE131" s="1051"/>
      <c r="AF131" s="1049">
        <v>1520820</v>
      </c>
      <c r="AG131" s="1050"/>
      <c r="AH131" s="1050"/>
      <c r="AI131" s="1050"/>
      <c r="AJ131" s="1051"/>
      <c r="AK131" s="1049">
        <v>1643196</v>
      </c>
      <c r="AL131" s="1050"/>
      <c r="AM131" s="1050"/>
      <c r="AN131" s="1050"/>
      <c r="AO131" s="1051"/>
      <c r="AP131" s="1174"/>
      <c r="AQ131" s="1175"/>
      <c r="AR131" s="1175"/>
      <c r="AS131" s="1175"/>
      <c r="AT131" s="1176"/>
      <c r="AU131" s="236"/>
      <c r="AV131" s="236"/>
      <c r="AW131" s="236"/>
      <c r="AX131" s="1147" t="s">
        <v>501</v>
      </c>
      <c r="AY131" s="790"/>
      <c r="AZ131" s="790"/>
      <c r="BA131" s="790"/>
      <c r="BB131" s="790"/>
      <c r="BC131" s="790"/>
      <c r="BD131" s="790"/>
      <c r="BE131" s="1100"/>
      <c r="BF131" s="1148">
        <v>67.3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503</v>
      </c>
      <c r="W132" s="1158"/>
      <c r="X132" s="1158"/>
      <c r="Y132" s="1158"/>
      <c r="Z132" s="1159"/>
      <c r="AA132" s="1160">
        <v>10.75988128</v>
      </c>
      <c r="AB132" s="1161"/>
      <c r="AC132" s="1161"/>
      <c r="AD132" s="1161"/>
      <c r="AE132" s="1162"/>
      <c r="AF132" s="1163">
        <v>9.6703751919999998</v>
      </c>
      <c r="AG132" s="1161"/>
      <c r="AH132" s="1161"/>
      <c r="AI132" s="1161"/>
      <c r="AJ132" s="1162"/>
      <c r="AK132" s="1163">
        <v>8.4253491369999995</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504</v>
      </c>
      <c r="W133" s="1141"/>
      <c r="X133" s="1141"/>
      <c r="Y133" s="1141"/>
      <c r="Z133" s="1142"/>
      <c r="AA133" s="1143">
        <v>9.8000000000000007</v>
      </c>
      <c r="AB133" s="1144"/>
      <c r="AC133" s="1144"/>
      <c r="AD133" s="1144"/>
      <c r="AE133" s="1145"/>
      <c r="AF133" s="1143">
        <v>9.8000000000000007</v>
      </c>
      <c r="AG133" s="1144"/>
      <c r="AH133" s="1144"/>
      <c r="AI133" s="1144"/>
      <c r="AJ133" s="1145"/>
      <c r="AK133" s="1143">
        <v>9.6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BmQlQ+FLKzxJTqN3TxTxqRQ+qmBZ6Nf9xpVIH2mJoX/c1ic4bWcfAwDN/Urr7d1OIyzqzYKnsrZnNNTmwEjdA==" saltValue="MPmhlAXeXHI7sf3A48uQ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27" sqref="B2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Lyi8d5eyJAMvDq/UYLO2BNS5TQTFP3aYsolJOaeAFISjoiz14k6irs+tC/zdZuADND/3bL5UolrioeGZaAmFQ==" saltValue="kmAGwUKfObwaZUxPRzts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election activeCell="AN60" sqref="AN6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513</v>
      </c>
      <c r="AL9" s="1181"/>
      <c r="AM9" s="1181"/>
      <c r="AN9" s="1182"/>
      <c r="AO9" s="284">
        <v>536347</v>
      </c>
      <c r="AP9" s="284">
        <v>258107</v>
      </c>
      <c r="AQ9" s="285">
        <v>231388</v>
      </c>
      <c r="AR9" s="286">
        <v>11.5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514</v>
      </c>
      <c r="AL10" s="1181"/>
      <c r="AM10" s="1181"/>
      <c r="AN10" s="1182"/>
      <c r="AO10" s="287">
        <v>127742</v>
      </c>
      <c r="AP10" s="287">
        <v>61474</v>
      </c>
      <c r="AQ10" s="288">
        <v>33497</v>
      </c>
      <c r="AR10" s="289">
        <v>83.5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515</v>
      </c>
      <c r="AL11" s="1181"/>
      <c r="AM11" s="1181"/>
      <c r="AN11" s="1182"/>
      <c r="AO11" s="287" t="s">
        <v>516</v>
      </c>
      <c r="AP11" s="287" t="s">
        <v>516</v>
      </c>
      <c r="AQ11" s="288">
        <v>3588</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517</v>
      </c>
      <c r="AL12" s="1181"/>
      <c r="AM12" s="1181"/>
      <c r="AN12" s="1182"/>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518</v>
      </c>
      <c r="AL13" s="1181"/>
      <c r="AM13" s="1181"/>
      <c r="AN13" s="1182"/>
      <c r="AO13" s="287">
        <v>314</v>
      </c>
      <c r="AP13" s="287">
        <v>151</v>
      </c>
      <c r="AQ13" s="288">
        <v>10932</v>
      </c>
      <c r="AR13" s="289">
        <v>-98.6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519</v>
      </c>
      <c r="AL14" s="1181"/>
      <c r="AM14" s="1181"/>
      <c r="AN14" s="1182"/>
      <c r="AO14" s="287" t="s">
        <v>516</v>
      </c>
      <c r="AP14" s="287" t="s">
        <v>516</v>
      </c>
      <c r="AQ14" s="288">
        <v>4261</v>
      </c>
      <c r="AR14" s="289" t="s">
        <v>516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520</v>
      </c>
      <c r="AL15" s="1184"/>
      <c r="AM15" s="1184"/>
      <c r="AN15" s="1185"/>
      <c r="AO15" s="287">
        <v>-42628</v>
      </c>
      <c r="AP15" s="287">
        <v>-20514</v>
      </c>
      <c r="AQ15" s="288">
        <v>-17972</v>
      </c>
      <c r="AR15" s="289">
        <v>14.1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621775</v>
      </c>
      <c r="AP16" s="287">
        <v>299218</v>
      </c>
      <c r="AQ16" s="288">
        <v>265695</v>
      </c>
      <c r="AR16" s="289">
        <v>12.6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525</v>
      </c>
      <c r="AL21" s="1187"/>
      <c r="AM21" s="1187"/>
      <c r="AN21" s="1188"/>
      <c r="AO21" s="300">
        <v>30.8</v>
      </c>
      <c r="AP21" s="301">
        <v>23.14</v>
      </c>
      <c r="AQ21" s="302">
        <v>7.66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526</v>
      </c>
      <c r="AL22" s="1187"/>
      <c r="AM22" s="1187"/>
      <c r="AN22" s="1188"/>
      <c r="AO22" s="305">
        <v>96.2</v>
      </c>
      <c r="AP22" s="306">
        <v>95.7</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530</v>
      </c>
      <c r="AL32" s="1195"/>
      <c r="AM32" s="1195"/>
      <c r="AN32" s="1196"/>
      <c r="AO32" s="315">
        <v>439626</v>
      </c>
      <c r="AP32" s="315">
        <v>211562</v>
      </c>
      <c r="AQ32" s="316">
        <v>153945</v>
      </c>
      <c r="AR32" s="317">
        <v>37.4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531</v>
      </c>
      <c r="AL33" s="1195"/>
      <c r="AM33" s="1195"/>
      <c r="AN33" s="1196"/>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532</v>
      </c>
      <c r="AL34" s="1195"/>
      <c r="AM34" s="1195"/>
      <c r="AN34" s="1196"/>
      <c r="AO34" s="315" t="s">
        <v>516</v>
      </c>
      <c r="AP34" s="315" t="s">
        <v>516</v>
      </c>
      <c r="AQ34" s="316">
        <v>4</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533</v>
      </c>
      <c r="AL35" s="1195"/>
      <c r="AM35" s="1195"/>
      <c r="AN35" s="1196"/>
      <c r="AO35" s="315">
        <v>80317</v>
      </c>
      <c r="AP35" s="315">
        <v>38651</v>
      </c>
      <c r="AQ35" s="316">
        <v>31105</v>
      </c>
      <c r="AR35" s="317">
        <v>24.3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534</v>
      </c>
      <c r="AL36" s="1195"/>
      <c r="AM36" s="1195"/>
      <c r="AN36" s="1196"/>
      <c r="AO36" s="315">
        <v>6243</v>
      </c>
      <c r="AP36" s="315">
        <v>3004</v>
      </c>
      <c r="AQ36" s="316">
        <v>3257</v>
      </c>
      <c r="AR36" s="317">
        <v>-7.8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535</v>
      </c>
      <c r="AL37" s="1195"/>
      <c r="AM37" s="1195"/>
      <c r="AN37" s="1196"/>
      <c r="AO37" s="315">
        <v>9</v>
      </c>
      <c r="AP37" s="315">
        <v>4</v>
      </c>
      <c r="AQ37" s="316">
        <v>1590</v>
      </c>
      <c r="AR37" s="317">
        <v>-99.7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536</v>
      </c>
      <c r="AL38" s="1198"/>
      <c r="AM38" s="1198"/>
      <c r="AN38" s="1199"/>
      <c r="AO38" s="318">
        <v>1</v>
      </c>
      <c r="AP38" s="318">
        <v>0</v>
      </c>
      <c r="AQ38" s="319">
        <v>20</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537</v>
      </c>
      <c r="AL39" s="1198"/>
      <c r="AM39" s="1198"/>
      <c r="AN39" s="1199"/>
      <c r="AO39" s="315">
        <v>-42599</v>
      </c>
      <c r="AP39" s="315">
        <v>-20500</v>
      </c>
      <c r="AQ39" s="316">
        <v>-7358</v>
      </c>
      <c r="AR39" s="317">
        <v>178.6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538</v>
      </c>
      <c r="AL40" s="1195"/>
      <c r="AM40" s="1195"/>
      <c r="AN40" s="1196"/>
      <c r="AO40" s="315">
        <v>-345152</v>
      </c>
      <c r="AP40" s="315">
        <v>-166098</v>
      </c>
      <c r="AQ40" s="316">
        <v>-130450</v>
      </c>
      <c r="AR40" s="317">
        <v>27.3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303</v>
      </c>
      <c r="AL41" s="1201"/>
      <c r="AM41" s="1201"/>
      <c r="AN41" s="1202"/>
      <c r="AO41" s="315">
        <v>138445</v>
      </c>
      <c r="AP41" s="315">
        <v>66624</v>
      </c>
      <c r="AQ41" s="316">
        <v>52112</v>
      </c>
      <c r="AR41" s="317">
        <v>27.8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508</v>
      </c>
      <c r="AN49" s="1191" t="s">
        <v>542</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135733</v>
      </c>
      <c r="AN51" s="337">
        <v>60379</v>
      </c>
      <c r="AO51" s="338">
        <v>-65</v>
      </c>
      <c r="AP51" s="339">
        <v>291173</v>
      </c>
      <c r="AQ51" s="340">
        <v>-0.3</v>
      </c>
      <c r="AR51" s="341">
        <v>-64.7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79487</v>
      </c>
      <c r="AN52" s="345">
        <v>35359</v>
      </c>
      <c r="AO52" s="346">
        <v>-55.2</v>
      </c>
      <c r="AP52" s="347">
        <v>119071</v>
      </c>
      <c r="AQ52" s="348">
        <v>-6.7</v>
      </c>
      <c r="AR52" s="349">
        <v>-48.5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80333</v>
      </c>
      <c r="AN53" s="337">
        <v>36366</v>
      </c>
      <c r="AO53" s="338">
        <v>-39.799999999999997</v>
      </c>
      <c r="AP53" s="339">
        <v>271581</v>
      </c>
      <c r="AQ53" s="340">
        <v>-6.7</v>
      </c>
      <c r="AR53" s="341">
        <v>-33.1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48754</v>
      </c>
      <c r="AN54" s="345">
        <v>22071</v>
      </c>
      <c r="AO54" s="346">
        <v>-37.6</v>
      </c>
      <c r="AP54" s="347">
        <v>117844</v>
      </c>
      <c r="AQ54" s="348">
        <v>-1</v>
      </c>
      <c r="AR54" s="349">
        <v>-36.6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245972</v>
      </c>
      <c r="AN55" s="337">
        <v>111755</v>
      </c>
      <c r="AO55" s="338">
        <v>207.3</v>
      </c>
      <c r="AP55" s="339">
        <v>268375</v>
      </c>
      <c r="AQ55" s="340">
        <v>-1.2</v>
      </c>
      <c r="AR55" s="341">
        <v>208.5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99302</v>
      </c>
      <c r="AN56" s="345">
        <v>45117</v>
      </c>
      <c r="AO56" s="346">
        <v>104.4</v>
      </c>
      <c r="AP56" s="347">
        <v>119602</v>
      </c>
      <c r="AQ56" s="348">
        <v>1.5</v>
      </c>
      <c r="AR56" s="349">
        <v>102.9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186443</v>
      </c>
      <c r="AN57" s="337">
        <v>87491</v>
      </c>
      <c r="AO57" s="338">
        <v>-21.7</v>
      </c>
      <c r="AP57" s="339">
        <v>301035</v>
      </c>
      <c r="AQ57" s="340">
        <v>12.2</v>
      </c>
      <c r="AR57" s="341">
        <v>-33.9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104966</v>
      </c>
      <c r="AN58" s="345">
        <v>49257</v>
      </c>
      <c r="AO58" s="346">
        <v>9.1999999999999993</v>
      </c>
      <c r="AP58" s="347">
        <v>154376</v>
      </c>
      <c r="AQ58" s="348">
        <v>29.1</v>
      </c>
      <c r="AR58" s="349">
        <v>-19.899999999999999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106268</v>
      </c>
      <c r="AN59" s="337">
        <v>51140</v>
      </c>
      <c r="AO59" s="338">
        <v>-41.5</v>
      </c>
      <c r="AP59" s="339">
        <v>277467</v>
      </c>
      <c r="AQ59" s="340">
        <v>-7.8</v>
      </c>
      <c r="AR59" s="341">
        <v>-33.700000000000003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99206</v>
      </c>
      <c r="AN60" s="345">
        <v>47741</v>
      </c>
      <c r="AO60" s="346">
        <v>-3.1</v>
      </c>
      <c r="AP60" s="347">
        <v>128378</v>
      </c>
      <c r="AQ60" s="348">
        <v>-16.8</v>
      </c>
      <c r="AR60" s="349">
        <v>13.7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150950</v>
      </c>
      <c r="AN61" s="352">
        <v>69426</v>
      </c>
      <c r="AO61" s="353">
        <v>7.9</v>
      </c>
      <c r="AP61" s="354">
        <v>281926</v>
      </c>
      <c r="AQ61" s="355">
        <v>-0.8</v>
      </c>
      <c r="AR61" s="341">
        <v>8.6999999999999993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86343</v>
      </c>
      <c r="AN62" s="345">
        <v>39909</v>
      </c>
      <c r="AO62" s="346">
        <v>3.5</v>
      </c>
      <c r="AP62" s="347">
        <v>127854</v>
      </c>
      <c r="AQ62" s="348">
        <v>1.2</v>
      </c>
      <c r="AR62" s="349">
        <v>2.2999999999999998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jXFjXr4OxB8kGaL7N+081nePThdYjCIsIduNAEb/KDfOBSv9nsEp+Yp/VO5UNKzfVBwkXzxUYcC+InVJDbstQ==" saltValue="evUxBTNp/B1ePErqLNgP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DU121"/>
  <sheetViews>
    <sheetView showGridLines="0" showOutlineSymbols="0" zoomScale="110" zoomScaleNormal="110" zoomScaleSheetLayoutView="100" workbookViewId="0">
      <selection activeCell="AE55" sqref="AE5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qnMzCGE0GemrmaOkgD6zoqgf91FFegmUjhNmLrU4cDwjN02ZTizgJi3LgEpH77gA2yFbTC60/xDfp7ad+UHpiw==" saltValue="PmmSQeHvFkx+OPMTnv/Y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X18" sqref="A18:BX21"/>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fPq31Hubau8zDcEXDoI6mu4JCpRhzKeZnfaGGbWbaZouBvhPr+fKJfI70On6bPlrE0uOwYvy1+Gb/M8TrN+Jhw==" saltValue="NnTxXqN9XKxN3vwpGMqk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3" t="s">
        <v>3</v>
      </c>
      <c r="D47" s="1203"/>
      <c r="E47" s="1204"/>
      <c r="F47" s="11">
        <v>29.72</v>
      </c>
      <c r="G47" s="12">
        <v>23.99</v>
      </c>
      <c r="H47" s="12">
        <v>17.899999999999999</v>
      </c>
      <c r="I47" s="12">
        <v>17.190000000000001</v>
      </c>
      <c r="J47" s="13">
        <v>20.440000000000001</v>
      </c>
    </row>
    <row r="48" spans="2:10" ht="57.75" customHeight="1" x14ac:dyDescent="0.15">
      <c r="B48" s="14"/>
      <c r="C48" s="1205" t="s">
        <v>4</v>
      </c>
      <c r="D48" s="1205"/>
      <c r="E48" s="1206"/>
      <c r="F48" s="15">
        <v>3.7</v>
      </c>
      <c r="G48" s="16">
        <v>3.02</v>
      </c>
      <c r="H48" s="16">
        <v>1.81</v>
      </c>
      <c r="I48" s="16">
        <v>1.98</v>
      </c>
      <c r="J48" s="17">
        <v>3.04</v>
      </c>
    </row>
    <row r="49" spans="2:10" ht="57.75" customHeight="1" thickBot="1" x14ac:dyDescent="0.2">
      <c r="B49" s="18"/>
      <c r="C49" s="1207" t="s">
        <v>5</v>
      </c>
      <c r="D49" s="1207"/>
      <c r="E49" s="1208"/>
      <c r="F49" s="19" t="s">
        <v>563</v>
      </c>
      <c r="G49" s="20" t="s">
        <v>564</v>
      </c>
      <c r="H49" s="20" t="s">
        <v>565</v>
      </c>
      <c r="I49" s="20">
        <v>0.28000000000000003</v>
      </c>
      <c r="J49" s="21">
        <v>5.48</v>
      </c>
    </row>
    <row r="50" spans="2:10" x14ac:dyDescent="0.15"/>
  </sheetData>
  <sheetProtection algorithmName="SHA-512" hashValue="TsJbe5HK5oIXrqQusRx3Lp3bBcVDTewbh3uPxQLB2ckgRIdg0WmSucMnE4U+jbHUzBu7v6SxHU/w6IW63rg7sQ==" saltValue="qWyRGo5WTIKkuvMJ06Nu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5" t="s">
        <v>566</v>
      </c>
      <c r="D34" s="1215"/>
      <c r="E34" s="1216"/>
      <c r="F34" s="32">
        <v>3.7</v>
      </c>
      <c r="G34" s="33">
        <v>3.02</v>
      </c>
      <c r="H34" s="33">
        <v>1.8</v>
      </c>
      <c r="I34" s="33">
        <v>1.97</v>
      </c>
      <c r="J34" s="34">
        <v>3.04</v>
      </c>
      <c r="K34" s="22"/>
      <c r="L34" s="22"/>
      <c r="M34" s="22"/>
      <c r="N34" s="22"/>
      <c r="O34" s="22"/>
      <c r="P34" s="22"/>
    </row>
    <row r="35" spans="1:16" ht="39" customHeight="1" x14ac:dyDescent="0.15">
      <c r="A35" s="22"/>
      <c r="B35" s="35"/>
      <c r="C35" s="1209" t="s">
        <v>567</v>
      </c>
      <c r="D35" s="1210"/>
      <c r="E35" s="1211"/>
      <c r="F35" s="36">
        <v>0.3</v>
      </c>
      <c r="G35" s="37">
        <v>0.25</v>
      </c>
      <c r="H35" s="37">
        <v>0.28999999999999998</v>
      </c>
      <c r="I35" s="37">
        <v>0.27</v>
      </c>
      <c r="J35" s="38">
        <v>0.18</v>
      </c>
      <c r="K35" s="22"/>
      <c r="L35" s="22"/>
      <c r="M35" s="22"/>
      <c r="N35" s="22"/>
      <c r="O35" s="22"/>
      <c r="P35" s="22"/>
    </row>
    <row r="36" spans="1:16" ht="39" customHeight="1" x14ac:dyDescent="0.15">
      <c r="A36" s="22"/>
      <c r="B36" s="35"/>
      <c r="C36" s="1209" t="s">
        <v>568</v>
      </c>
      <c r="D36" s="1210"/>
      <c r="E36" s="1211"/>
      <c r="F36" s="36">
        <v>0.24</v>
      </c>
      <c r="G36" s="37">
        <v>0.24</v>
      </c>
      <c r="H36" s="37">
        <v>0.22</v>
      </c>
      <c r="I36" s="37">
        <v>0.22</v>
      </c>
      <c r="J36" s="38">
        <v>0.12</v>
      </c>
      <c r="K36" s="22"/>
      <c r="L36" s="22"/>
      <c r="M36" s="22"/>
      <c r="N36" s="22"/>
      <c r="O36" s="22"/>
      <c r="P36" s="22"/>
    </row>
    <row r="37" spans="1:16" ht="39" customHeight="1" x14ac:dyDescent="0.15">
      <c r="A37" s="22"/>
      <c r="B37" s="35"/>
      <c r="C37" s="1209" t="s">
        <v>569</v>
      </c>
      <c r="D37" s="1210"/>
      <c r="E37" s="1211"/>
      <c r="F37" s="36">
        <v>0.01</v>
      </c>
      <c r="G37" s="37">
        <v>0.19</v>
      </c>
      <c r="H37" s="37">
        <v>0.08</v>
      </c>
      <c r="I37" s="37">
        <v>0.03</v>
      </c>
      <c r="J37" s="38">
        <v>0.11</v>
      </c>
      <c r="K37" s="22"/>
      <c r="L37" s="22"/>
      <c r="M37" s="22"/>
      <c r="N37" s="22"/>
      <c r="O37" s="22"/>
      <c r="P37" s="22"/>
    </row>
    <row r="38" spans="1:16" ht="39" customHeight="1" x14ac:dyDescent="0.15">
      <c r="A38" s="22"/>
      <c r="B38" s="35"/>
      <c r="C38" s="1209" t="s">
        <v>570</v>
      </c>
      <c r="D38" s="1210"/>
      <c r="E38" s="1211"/>
      <c r="F38" s="36">
        <v>0.04</v>
      </c>
      <c r="G38" s="37">
        <v>0.03</v>
      </c>
      <c r="H38" s="37">
        <v>0.02</v>
      </c>
      <c r="I38" s="37">
        <v>0.02</v>
      </c>
      <c r="J38" s="38">
        <v>0.01</v>
      </c>
      <c r="K38" s="22"/>
      <c r="L38" s="22"/>
      <c r="M38" s="22"/>
      <c r="N38" s="22"/>
      <c r="O38" s="22"/>
      <c r="P38" s="22"/>
    </row>
    <row r="39" spans="1:16" ht="39" customHeight="1" x14ac:dyDescent="0.15">
      <c r="A39" s="22"/>
      <c r="B39" s="35"/>
      <c r="C39" s="1209" t="s">
        <v>571</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572</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573</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ZZXlNwPbj2UqdM/Co5VrZLrKMwY9BHTuEab5FPqZ3q58eb3xMAq2vIkntRSfETAMcAgeVdJy/GeGKM8I80gGg==" saltValue="j7Fyd4IDMVy4nabzD6lf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N61" sqref="N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429</v>
      </c>
      <c r="L45" s="60">
        <v>419</v>
      </c>
      <c r="M45" s="60">
        <v>464</v>
      </c>
      <c r="N45" s="60">
        <v>449</v>
      </c>
      <c r="O45" s="61">
        <v>440</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516</v>
      </c>
      <c r="L46" s="64" t="s">
        <v>516</v>
      </c>
      <c r="M46" s="64" t="s">
        <v>516</v>
      </c>
      <c r="N46" s="64" t="s">
        <v>516</v>
      </c>
      <c r="O46" s="65" t="s">
        <v>516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516</v>
      </c>
      <c r="L47" s="64" t="s">
        <v>516</v>
      </c>
      <c r="M47" s="64" t="s">
        <v>516</v>
      </c>
      <c r="N47" s="64" t="s">
        <v>516</v>
      </c>
      <c r="O47" s="65" t="s">
        <v>516</v>
      </c>
      <c r="P47" s="48"/>
      <c r="Q47" s="48"/>
      <c r="R47" s="48"/>
      <c r="S47" s="48"/>
      <c r="T47" s="48"/>
      <c r="U47" s="48"/>
    </row>
    <row r="48" spans="1:21" ht="30.75" customHeight="1" x14ac:dyDescent="0.15">
      <c r="A48" s="48"/>
      <c r="B48" s="1219"/>
      <c r="C48" s="1220"/>
      <c r="D48" s="62"/>
      <c r="E48" s="1225" t="s">
        <v>15</v>
      </c>
      <c r="F48" s="1225"/>
      <c r="G48" s="1225"/>
      <c r="H48" s="1225"/>
      <c r="I48" s="1225"/>
      <c r="J48" s="1226"/>
      <c r="K48" s="63">
        <v>68</v>
      </c>
      <c r="L48" s="64">
        <v>70</v>
      </c>
      <c r="M48" s="64">
        <v>74</v>
      </c>
      <c r="N48" s="64">
        <v>78</v>
      </c>
      <c r="O48" s="65">
        <v>80</v>
      </c>
      <c r="P48" s="48"/>
      <c r="Q48" s="48"/>
      <c r="R48" s="48"/>
      <c r="S48" s="48"/>
      <c r="T48" s="48"/>
      <c r="U48" s="48"/>
    </row>
    <row r="49" spans="1:21" ht="30.75" customHeight="1" x14ac:dyDescent="0.15">
      <c r="A49" s="48"/>
      <c r="B49" s="1219"/>
      <c r="C49" s="1220"/>
      <c r="D49" s="62"/>
      <c r="E49" s="1225" t="s">
        <v>16</v>
      </c>
      <c r="F49" s="1225"/>
      <c r="G49" s="1225"/>
      <c r="H49" s="1225"/>
      <c r="I49" s="1225"/>
      <c r="J49" s="1226"/>
      <c r="K49" s="63">
        <v>6</v>
      </c>
      <c r="L49" s="64">
        <v>6</v>
      </c>
      <c r="M49" s="64">
        <v>6</v>
      </c>
      <c r="N49" s="64">
        <v>6</v>
      </c>
      <c r="O49" s="65">
        <v>6</v>
      </c>
      <c r="P49" s="48"/>
      <c r="Q49" s="48"/>
      <c r="R49" s="48"/>
      <c r="S49" s="48"/>
      <c r="T49" s="48"/>
      <c r="U49" s="48"/>
    </row>
    <row r="50" spans="1:21" ht="30.75" customHeight="1" x14ac:dyDescent="0.15">
      <c r="A50" s="48"/>
      <c r="B50" s="1219"/>
      <c r="C50" s="1220"/>
      <c r="D50" s="62"/>
      <c r="E50" s="1225" t="s">
        <v>17</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359</v>
      </c>
      <c r="L52" s="64">
        <v>365</v>
      </c>
      <c r="M52" s="64">
        <v>389</v>
      </c>
      <c r="N52" s="64">
        <v>386</v>
      </c>
      <c r="O52" s="65">
        <v>388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144</v>
      </c>
      <c r="L53" s="69">
        <v>130</v>
      </c>
      <c r="M53" s="69">
        <v>155</v>
      </c>
      <c r="N53" s="69">
        <v>147</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587</v>
      </c>
      <c r="L57" s="84" t="s">
        <v>587</v>
      </c>
      <c r="M57" s="84" t="s">
        <v>587</v>
      </c>
      <c r="N57" s="84" t="s">
        <v>587</v>
      </c>
      <c r="O57" s="85" t="s">
        <v>587</v>
      </c>
    </row>
    <row r="58" spans="1:21" ht="31.5" customHeight="1" thickBot="1" x14ac:dyDescent="0.2">
      <c r="B58" s="1235"/>
      <c r="C58" s="1236"/>
      <c r="D58" s="1240" t="s">
        <v>27</v>
      </c>
      <c r="E58" s="1241"/>
      <c r="F58" s="1241"/>
      <c r="G58" s="1241"/>
      <c r="H58" s="1241"/>
      <c r="I58" s="1241"/>
      <c r="J58" s="1242"/>
      <c r="K58" s="86" t="s">
        <v>587</v>
      </c>
      <c r="L58" s="87" t="s">
        <v>587</v>
      </c>
      <c r="M58" s="87" t="s">
        <v>587</v>
      </c>
      <c r="N58" s="87" t="s">
        <v>588</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ELydnmmvij/4XDCqWzCshM6J7bfHdkvSEMy7F1C/hnOAkUGVro/GYcswMey85+kC8bqS4FPPDJx43m5toklA==" saltValue="MGT81JhxaN6MMYE7BNFe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3" t="s">
        <v>30</v>
      </c>
      <c r="C41" s="1244"/>
      <c r="D41" s="102"/>
      <c r="E41" s="1249" t="s">
        <v>31</v>
      </c>
      <c r="F41" s="1249"/>
      <c r="G41" s="1249"/>
      <c r="H41" s="1250"/>
      <c r="I41" s="358">
        <v>3901</v>
      </c>
      <c r="J41" s="359">
        <v>3729</v>
      </c>
      <c r="K41" s="359">
        <v>3567</v>
      </c>
      <c r="L41" s="359">
        <v>3325</v>
      </c>
      <c r="M41" s="360">
        <v>3124</v>
      </c>
    </row>
    <row r="42" spans="2:13" ht="27.75" customHeight="1" x14ac:dyDescent="0.15">
      <c r="B42" s="1245"/>
      <c r="C42" s="1246"/>
      <c r="D42" s="103"/>
      <c r="E42" s="1251" t="s">
        <v>32</v>
      </c>
      <c r="F42" s="1251"/>
      <c r="G42" s="1251"/>
      <c r="H42" s="1252"/>
      <c r="I42" s="361" t="s">
        <v>516</v>
      </c>
      <c r="J42" s="362" t="s">
        <v>516</v>
      </c>
      <c r="K42" s="362" t="s">
        <v>516</v>
      </c>
      <c r="L42" s="362" t="s">
        <v>516</v>
      </c>
      <c r="M42" s="363" t="s">
        <v>516</v>
      </c>
    </row>
    <row r="43" spans="2:13" ht="27.75" customHeight="1" x14ac:dyDescent="0.15">
      <c r="B43" s="1245"/>
      <c r="C43" s="1246"/>
      <c r="D43" s="103"/>
      <c r="E43" s="1251" t="s">
        <v>33</v>
      </c>
      <c r="F43" s="1251"/>
      <c r="G43" s="1251"/>
      <c r="H43" s="1252"/>
      <c r="I43" s="361">
        <v>918</v>
      </c>
      <c r="J43" s="362">
        <v>944</v>
      </c>
      <c r="K43" s="362">
        <v>962</v>
      </c>
      <c r="L43" s="362">
        <v>1003</v>
      </c>
      <c r="M43" s="363">
        <v>1048</v>
      </c>
    </row>
    <row r="44" spans="2:13" ht="27.75" customHeight="1" x14ac:dyDescent="0.15">
      <c r="B44" s="1245"/>
      <c r="C44" s="1246"/>
      <c r="D44" s="103"/>
      <c r="E44" s="1251" t="s">
        <v>34</v>
      </c>
      <c r="F44" s="1251"/>
      <c r="G44" s="1251"/>
      <c r="H44" s="1252"/>
      <c r="I44" s="361">
        <v>35</v>
      </c>
      <c r="J44" s="362">
        <v>28</v>
      </c>
      <c r="K44" s="362">
        <v>22</v>
      </c>
      <c r="L44" s="362">
        <v>23</v>
      </c>
      <c r="M44" s="363">
        <v>10</v>
      </c>
    </row>
    <row r="45" spans="2:13" ht="27.75" customHeight="1" x14ac:dyDescent="0.15">
      <c r="B45" s="1245"/>
      <c r="C45" s="1246"/>
      <c r="D45" s="103"/>
      <c r="E45" s="1251" t="s">
        <v>35</v>
      </c>
      <c r="F45" s="1251"/>
      <c r="G45" s="1251"/>
      <c r="H45" s="1252"/>
      <c r="I45" s="361">
        <v>725</v>
      </c>
      <c r="J45" s="362">
        <v>680</v>
      </c>
      <c r="K45" s="362">
        <v>668</v>
      </c>
      <c r="L45" s="362">
        <v>638</v>
      </c>
      <c r="M45" s="363">
        <v>670</v>
      </c>
    </row>
    <row r="46" spans="2:13" ht="27.75" customHeight="1" x14ac:dyDescent="0.15">
      <c r="B46" s="1245"/>
      <c r="C46" s="1246"/>
      <c r="D46" s="104"/>
      <c r="E46" s="1251" t="s">
        <v>36</v>
      </c>
      <c r="F46" s="1251"/>
      <c r="G46" s="1251"/>
      <c r="H46" s="1252"/>
      <c r="I46" s="361" t="s">
        <v>516</v>
      </c>
      <c r="J46" s="362" t="s">
        <v>516</v>
      </c>
      <c r="K46" s="362" t="s">
        <v>516</v>
      </c>
      <c r="L46" s="362" t="s">
        <v>516</v>
      </c>
      <c r="M46" s="363" t="s">
        <v>516</v>
      </c>
    </row>
    <row r="47" spans="2:13" ht="27.75" customHeight="1" x14ac:dyDescent="0.15">
      <c r="B47" s="1245"/>
      <c r="C47" s="1246"/>
      <c r="D47" s="105"/>
      <c r="E47" s="1253" t="s">
        <v>37</v>
      </c>
      <c r="F47" s="1254"/>
      <c r="G47" s="1254"/>
      <c r="H47" s="1255"/>
      <c r="I47" s="361" t="s">
        <v>516</v>
      </c>
      <c r="J47" s="362" t="s">
        <v>516</v>
      </c>
      <c r="K47" s="362" t="s">
        <v>516</v>
      </c>
      <c r="L47" s="362" t="s">
        <v>516</v>
      </c>
      <c r="M47" s="363" t="s">
        <v>516</v>
      </c>
    </row>
    <row r="48" spans="2:13" ht="27.75" customHeight="1" x14ac:dyDescent="0.15">
      <c r="B48" s="1245"/>
      <c r="C48" s="1246"/>
      <c r="D48" s="103"/>
      <c r="E48" s="1251" t="s">
        <v>38</v>
      </c>
      <c r="F48" s="1251"/>
      <c r="G48" s="1251"/>
      <c r="H48" s="1252"/>
      <c r="I48" s="361" t="s">
        <v>516</v>
      </c>
      <c r="J48" s="362" t="s">
        <v>516</v>
      </c>
      <c r="K48" s="362" t="s">
        <v>516</v>
      </c>
      <c r="L48" s="362" t="s">
        <v>516</v>
      </c>
      <c r="M48" s="363" t="s">
        <v>516</v>
      </c>
    </row>
    <row r="49" spans="2:13" ht="27.75" customHeight="1" x14ac:dyDescent="0.15">
      <c r="B49" s="1247"/>
      <c r="C49" s="1248"/>
      <c r="D49" s="103"/>
      <c r="E49" s="1251" t="s">
        <v>39</v>
      </c>
      <c r="F49" s="1251"/>
      <c r="G49" s="1251"/>
      <c r="H49" s="1252"/>
      <c r="I49" s="361" t="s">
        <v>516</v>
      </c>
      <c r="J49" s="362" t="s">
        <v>516</v>
      </c>
      <c r="K49" s="362" t="s">
        <v>516</v>
      </c>
      <c r="L49" s="362" t="s">
        <v>516</v>
      </c>
      <c r="M49" s="363" t="s">
        <v>516</v>
      </c>
    </row>
    <row r="50" spans="2:13" ht="27.75" customHeight="1" x14ac:dyDescent="0.15">
      <c r="B50" s="1256" t="s">
        <v>40</v>
      </c>
      <c r="C50" s="1257"/>
      <c r="D50" s="106"/>
      <c r="E50" s="1251" t="s">
        <v>41</v>
      </c>
      <c r="F50" s="1251"/>
      <c r="G50" s="1251"/>
      <c r="H50" s="1252"/>
      <c r="I50" s="361">
        <v>861</v>
      </c>
      <c r="J50" s="362">
        <v>744</v>
      </c>
      <c r="K50" s="362">
        <v>619</v>
      </c>
      <c r="L50" s="362">
        <v>611</v>
      </c>
      <c r="M50" s="363">
        <v>700</v>
      </c>
    </row>
    <row r="51" spans="2:13" ht="27.75" customHeight="1" x14ac:dyDescent="0.15">
      <c r="B51" s="1245"/>
      <c r="C51" s="1246"/>
      <c r="D51" s="103"/>
      <c r="E51" s="1251" t="s">
        <v>42</v>
      </c>
      <c r="F51" s="1251"/>
      <c r="G51" s="1251"/>
      <c r="H51" s="1252"/>
      <c r="I51" s="361">
        <v>460</v>
      </c>
      <c r="J51" s="362">
        <v>419</v>
      </c>
      <c r="K51" s="362">
        <v>372</v>
      </c>
      <c r="L51" s="362">
        <v>306</v>
      </c>
      <c r="M51" s="363">
        <v>273</v>
      </c>
    </row>
    <row r="52" spans="2:13" ht="27.75" customHeight="1" x14ac:dyDescent="0.15">
      <c r="B52" s="1247"/>
      <c r="C52" s="1248"/>
      <c r="D52" s="103"/>
      <c r="E52" s="1251" t="s">
        <v>43</v>
      </c>
      <c r="F52" s="1251"/>
      <c r="G52" s="1251"/>
      <c r="H52" s="1252"/>
      <c r="I52" s="361">
        <v>3234</v>
      </c>
      <c r="J52" s="362">
        <v>3105</v>
      </c>
      <c r="K52" s="362">
        <v>3018</v>
      </c>
      <c r="L52" s="362">
        <v>2869</v>
      </c>
      <c r="M52" s="363">
        <v>2774</v>
      </c>
    </row>
    <row r="53" spans="2:13" ht="27.75" customHeight="1" thickBot="1" x14ac:dyDescent="0.2">
      <c r="B53" s="1258" t="s">
        <v>44</v>
      </c>
      <c r="C53" s="1259"/>
      <c r="D53" s="107"/>
      <c r="E53" s="1260" t="s">
        <v>45</v>
      </c>
      <c r="F53" s="1260"/>
      <c r="G53" s="1260"/>
      <c r="H53" s="1261"/>
      <c r="I53" s="364">
        <v>1023</v>
      </c>
      <c r="J53" s="365">
        <v>1113</v>
      </c>
      <c r="K53" s="365">
        <v>1211</v>
      </c>
      <c r="L53" s="365">
        <v>1204</v>
      </c>
      <c r="M53" s="366">
        <v>1106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hHq/yjjVnZv7bNht9XkG/kb5ATjNdt9YSqTylhrldAtdStAx9c944ba3MggEl3LJQexZVyFu+ezE99/4bDgGw==" saltValue="APd9tUyWxshdg8P8nPKK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0" t="s">
        <v>48</v>
      </c>
      <c r="D55" s="1270"/>
      <c r="E55" s="1271"/>
      <c r="F55" s="119">
        <v>320</v>
      </c>
      <c r="G55" s="119">
        <v>321</v>
      </c>
      <c r="H55" s="120">
        <v>406</v>
      </c>
    </row>
    <row r="56" spans="2:8" ht="52.5" customHeight="1" x14ac:dyDescent="0.15">
      <c r="B56" s="121"/>
      <c r="C56" s="1272" t="s">
        <v>49</v>
      </c>
      <c r="D56" s="1272"/>
      <c r="E56" s="1273"/>
      <c r="F56" s="122">
        <v>6</v>
      </c>
      <c r="G56" s="122">
        <v>5</v>
      </c>
      <c r="H56" s="123">
        <v>23</v>
      </c>
    </row>
    <row r="57" spans="2:8" ht="53.25" customHeight="1" x14ac:dyDescent="0.15">
      <c r="B57" s="121"/>
      <c r="C57" s="1274" t="s">
        <v>50</v>
      </c>
      <c r="D57" s="1274"/>
      <c r="E57" s="1275"/>
      <c r="F57" s="124">
        <v>240</v>
      </c>
      <c r="G57" s="124">
        <v>243</v>
      </c>
      <c r="H57" s="125">
        <v>237</v>
      </c>
    </row>
    <row r="58" spans="2:8" ht="45.75" customHeight="1" x14ac:dyDescent="0.15">
      <c r="B58" s="126"/>
      <c r="C58" s="1262" t="s">
        <v>589</v>
      </c>
      <c r="D58" s="1263"/>
      <c r="E58" s="1264"/>
      <c r="F58" s="127">
        <v>54</v>
      </c>
      <c r="G58" s="127">
        <v>68</v>
      </c>
      <c r="H58" s="128">
        <v>83</v>
      </c>
    </row>
    <row r="59" spans="2:8" ht="45.75" customHeight="1" x14ac:dyDescent="0.15">
      <c r="B59" s="126"/>
      <c r="C59" s="1262" t="s">
        <v>591</v>
      </c>
      <c r="D59" s="1263"/>
      <c r="E59" s="1264"/>
      <c r="F59" s="127">
        <v>55</v>
      </c>
      <c r="G59" s="127">
        <v>51</v>
      </c>
      <c r="H59" s="128">
        <v>51</v>
      </c>
    </row>
    <row r="60" spans="2:8" ht="45.75" customHeight="1" x14ac:dyDescent="0.15">
      <c r="B60" s="126"/>
      <c r="C60" s="1262" t="s">
        <v>592</v>
      </c>
      <c r="D60" s="1263"/>
      <c r="E60" s="1264"/>
      <c r="F60" s="127">
        <v>74</v>
      </c>
      <c r="G60" s="127">
        <v>61</v>
      </c>
      <c r="H60" s="128">
        <v>26</v>
      </c>
    </row>
    <row r="61" spans="2:8" ht="45.75" customHeight="1" x14ac:dyDescent="0.15">
      <c r="B61" s="126"/>
      <c r="C61" s="1262" t="s">
        <v>593</v>
      </c>
      <c r="D61" s="1263"/>
      <c r="E61" s="1264"/>
      <c r="F61" s="127">
        <v>24</v>
      </c>
      <c r="G61" s="127">
        <v>24</v>
      </c>
      <c r="H61" s="128">
        <v>22</v>
      </c>
    </row>
    <row r="62" spans="2:8" ht="45.75" customHeight="1" thickBot="1" x14ac:dyDescent="0.2">
      <c r="B62" s="129"/>
      <c r="C62" s="1265" t="s">
        <v>590</v>
      </c>
      <c r="D62" s="1266"/>
      <c r="E62" s="1267"/>
      <c r="F62" s="130">
        <v>4</v>
      </c>
      <c r="G62" s="130">
        <v>9</v>
      </c>
      <c r="H62" s="131">
        <v>14</v>
      </c>
    </row>
    <row r="63" spans="2:8" ht="52.5" customHeight="1" thickBot="1" x14ac:dyDescent="0.2">
      <c r="B63" s="132"/>
      <c r="C63" s="1268" t="s">
        <v>51</v>
      </c>
      <c r="D63" s="1268"/>
      <c r="E63" s="1269"/>
      <c r="F63" s="133">
        <v>567</v>
      </c>
      <c r="G63" s="133">
        <v>569</v>
      </c>
      <c r="H63" s="134">
        <v>666</v>
      </c>
    </row>
    <row r="64" spans="2:8" x14ac:dyDescent="0.15"/>
  </sheetData>
  <sheetProtection algorithmName="SHA-512" hashValue="6BfD5EWoqMoGJLZJffwhUlUGCWizSORbtapZ4xD7NF0X3QOAC3D4gk9Zts7u/b5hIMUXLXPWRcJR/+Tq2sHrSA==" saltValue="pf1dS35BV7nPvhj4Y3FR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43" zoomScaleNormal="100" zoomScaleSheetLayoutView="55" workbookViewId="0">
      <selection activeCell="AV85" sqref="AU85:AV1048576"/>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602</v>
      </c>
      <c r="AO51" s="1279"/>
      <c r="AP51" s="1279"/>
      <c r="AQ51" s="1279"/>
      <c r="AR51" s="1279"/>
      <c r="AS51" s="1279"/>
      <c r="AT51" s="1279"/>
      <c r="AU51" s="1279"/>
      <c r="AV51" s="1279"/>
      <c r="AW51" s="1279"/>
      <c r="AX51" s="1279"/>
      <c r="AY51" s="1279"/>
      <c r="AZ51" s="1279"/>
      <c r="BA51" s="1279"/>
      <c r="BB51" s="1279" t="s">
        <v>603</v>
      </c>
      <c r="BC51" s="1279"/>
      <c r="BD51" s="1279"/>
      <c r="BE51" s="1279"/>
      <c r="BF51" s="1279"/>
      <c r="BG51" s="1279"/>
      <c r="BH51" s="1279"/>
      <c r="BI51" s="1279"/>
      <c r="BJ51" s="1279"/>
      <c r="BK51" s="1279"/>
      <c r="BL51" s="1279"/>
      <c r="BM51" s="1279"/>
      <c r="BN51" s="1279"/>
      <c r="BO51" s="1279"/>
      <c r="BP51" s="1276">
        <v>69</v>
      </c>
      <c r="BQ51" s="1276"/>
      <c r="BR51" s="1276"/>
      <c r="BS51" s="1276"/>
      <c r="BT51" s="1276"/>
      <c r="BU51" s="1276"/>
      <c r="BV51" s="1276"/>
      <c r="BW51" s="1276"/>
      <c r="BX51" s="1276">
        <v>77.400000000000006</v>
      </c>
      <c r="BY51" s="1276"/>
      <c r="BZ51" s="1276"/>
      <c r="CA51" s="1276"/>
      <c r="CB51" s="1276"/>
      <c r="CC51" s="1276"/>
      <c r="CD51" s="1276"/>
      <c r="CE51" s="1276"/>
      <c r="CF51" s="1276">
        <v>83.7</v>
      </c>
      <c r="CG51" s="1276"/>
      <c r="CH51" s="1276"/>
      <c r="CI51" s="1276"/>
      <c r="CJ51" s="1276"/>
      <c r="CK51" s="1276"/>
      <c r="CL51" s="1276"/>
      <c r="CM51" s="1276"/>
      <c r="CN51" s="1276">
        <v>79.099999999999994</v>
      </c>
      <c r="CO51" s="1276"/>
      <c r="CP51" s="1276"/>
      <c r="CQ51" s="1276"/>
      <c r="CR51" s="1276"/>
      <c r="CS51" s="1276"/>
      <c r="CT51" s="1276"/>
      <c r="CU51" s="1276"/>
      <c r="CV51" s="1276">
        <v>67.3</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604</v>
      </c>
      <c r="BC53" s="1279"/>
      <c r="BD53" s="1279"/>
      <c r="BE53" s="1279"/>
      <c r="BF53" s="1279"/>
      <c r="BG53" s="1279"/>
      <c r="BH53" s="1279"/>
      <c r="BI53" s="1279"/>
      <c r="BJ53" s="1279"/>
      <c r="BK53" s="1279"/>
      <c r="BL53" s="1279"/>
      <c r="BM53" s="1279"/>
      <c r="BN53" s="1279"/>
      <c r="BO53" s="1279"/>
      <c r="BP53" s="1276">
        <v>56.8</v>
      </c>
      <c r="BQ53" s="1276"/>
      <c r="BR53" s="1276"/>
      <c r="BS53" s="1276"/>
      <c r="BT53" s="1276"/>
      <c r="BU53" s="1276"/>
      <c r="BV53" s="1276"/>
      <c r="BW53" s="1276"/>
      <c r="BX53" s="1276">
        <v>58.6</v>
      </c>
      <c r="BY53" s="1276"/>
      <c r="BZ53" s="1276"/>
      <c r="CA53" s="1276"/>
      <c r="CB53" s="1276"/>
      <c r="CC53" s="1276"/>
      <c r="CD53" s="1276"/>
      <c r="CE53" s="1276"/>
      <c r="CF53" s="1276">
        <v>60.2</v>
      </c>
      <c r="CG53" s="1276"/>
      <c r="CH53" s="1276"/>
      <c r="CI53" s="1276"/>
      <c r="CJ53" s="1276"/>
      <c r="CK53" s="1276"/>
      <c r="CL53" s="1276"/>
      <c r="CM53" s="1276"/>
      <c r="CN53" s="1276">
        <v>61.1</v>
      </c>
      <c r="CO53" s="1276"/>
      <c r="CP53" s="1276"/>
      <c r="CQ53" s="1276"/>
      <c r="CR53" s="1276"/>
      <c r="CS53" s="1276"/>
      <c r="CT53" s="1276"/>
      <c r="CU53" s="1276"/>
      <c r="CV53" s="1276">
        <v>62.9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605</v>
      </c>
      <c r="AO55" s="1281"/>
      <c r="AP55" s="1281"/>
      <c r="AQ55" s="1281"/>
      <c r="AR55" s="1281"/>
      <c r="AS55" s="1281"/>
      <c r="AT55" s="1281"/>
      <c r="AU55" s="1281"/>
      <c r="AV55" s="1281"/>
      <c r="AW55" s="1281"/>
      <c r="AX55" s="1281"/>
      <c r="AY55" s="1281"/>
      <c r="AZ55" s="1281"/>
      <c r="BA55" s="1281"/>
      <c r="BB55" s="1279" t="s">
        <v>606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607</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602</v>
      </c>
      <c r="AO73" s="1279"/>
      <c r="AP73" s="1279"/>
      <c r="AQ73" s="1279"/>
      <c r="AR73" s="1279"/>
      <c r="AS73" s="1279"/>
      <c r="AT73" s="1279"/>
      <c r="AU73" s="1279"/>
      <c r="AV73" s="1279"/>
      <c r="AW73" s="1279"/>
      <c r="AX73" s="1279"/>
      <c r="AY73" s="1279"/>
      <c r="AZ73" s="1279"/>
      <c r="BA73" s="1279"/>
      <c r="BB73" s="1279" t="s">
        <v>603</v>
      </c>
      <c r="BC73" s="1279"/>
      <c r="BD73" s="1279"/>
      <c r="BE73" s="1279"/>
      <c r="BF73" s="1279"/>
      <c r="BG73" s="1279"/>
      <c r="BH73" s="1279"/>
      <c r="BI73" s="1279"/>
      <c r="BJ73" s="1279"/>
      <c r="BK73" s="1279"/>
      <c r="BL73" s="1279"/>
      <c r="BM73" s="1279"/>
      <c r="BN73" s="1279"/>
      <c r="BO73" s="1279"/>
      <c r="BP73" s="1276">
        <v>69</v>
      </c>
      <c r="BQ73" s="1276"/>
      <c r="BR73" s="1276"/>
      <c r="BS73" s="1276"/>
      <c r="BT73" s="1276"/>
      <c r="BU73" s="1276"/>
      <c r="BV73" s="1276"/>
      <c r="BW73" s="1276"/>
      <c r="BX73" s="1276">
        <v>77.400000000000006</v>
      </c>
      <c r="BY73" s="1276"/>
      <c r="BZ73" s="1276"/>
      <c r="CA73" s="1276"/>
      <c r="CB73" s="1276"/>
      <c r="CC73" s="1276"/>
      <c r="CD73" s="1276"/>
      <c r="CE73" s="1276"/>
      <c r="CF73" s="1276">
        <v>83.7</v>
      </c>
      <c r="CG73" s="1276"/>
      <c r="CH73" s="1276"/>
      <c r="CI73" s="1276"/>
      <c r="CJ73" s="1276"/>
      <c r="CK73" s="1276"/>
      <c r="CL73" s="1276"/>
      <c r="CM73" s="1276"/>
      <c r="CN73" s="1276">
        <v>79.099999999999994</v>
      </c>
      <c r="CO73" s="1276"/>
      <c r="CP73" s="1276"/>
      <c r="CQ73" s="1276"/>
      <c r="CR73" s="1276"/>
      <c r="CS73" s="1276"/>
      <c r="CT73" s="1276"/>
      <c r="CU73" s="1276"/>
      <c r="CV73" s="1276">
        <v>67.3</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9</v>
      </c>
      <c r="BQ75" s="1276"/>
      <c r="BR75" s="1276"/>
      <c r="BS75" s="1276"/>
      <c r="BT75" s="1276"/>
      <c r="BU75" s="1276"/>
      <c r="BV75" s="1276"/>
      <c r="BW75" s="1276"/>
      <c r="BX75" s="1276">
        <v>9.1999999999999993</v>
      </c>
      <c r="BY75" s="1276"/>
      <c r="BZ75" s="1276"/>
      <c r="CA75" s="1276"/>
      <c r="CB75" s="1276"/>
      <c r="CC75" s="1276"/>
      <c r="CD75" s="1276"/>
      <c r="CE75" s="1276"/>
      <c r="CF75" s="1276">
        <v>9.8000000000000007</v>
      </c>
      <c r="CG75" s="1276"/>
      <c r="CH75" s="1276"/>
      <c r="CI75" s="1276"/>
      <c r="CJ75" s="1276"/>
      <c r="CK75" s="1276"/>
      <c r="CL75" s="1276"/>
      <c r="CM75" s="1276"/>
      <c r="CN75" s="1276">
        <v>9.8000000000000007</v>
      </c>
      <c r="CO75" s="1276"/>
      <c r="CP75" s="1276"/>
      <c r="CQ75" s="1276"/>
      <c r="CR75" s="1276"/>
      <c r="CS75" s="1276"/>
      <c r="CT75" s="1276"/>
      <c r="CU75" s="1276"/>
      <c r="CV75" s="1276">
        <v>9.6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605</v>
      </c>
      <c r="AO77" s="1281"/>
      <c r="AP77" s="1281"/>
      <c r="AQ77" s="1281"/>
      <c r="AR77" s="1281"/>
      <c r="AS77" s="1281"/>
      <c r="AT77" s="1281"/>
      <c r="AU77" s="1281"/>
      <c r="AV77" s="1281"/>
      <c r="AW77" s="1281"/>
      <c r="AX77" s="1281"/>
      <c r="AY77" s="1281"/>
      <c r="AZ77" s="1281"/>
      <c r="BA77" s="1281"/>
      <c r="BB77" s="1279" t="s">
        <v>603</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fHhhfEqLxb6jGVnaaARcM2ifH1o+REIakRYvDHRvKBPdtXHBqbxTVuaeQ0XckzVItXkjMGdOciEaYtAMFCJDA==" saltValue="r3ArSX6KNztxgX3a5G5u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Normal="100" zoomScaleSheetLayoutView="70" workbookViewId="0">
      <selection activeCell="BK112" sqref="BK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6RwNQh30tclcS8Yb7FBz4VJYAFLpcCfQRVIr3xdtv9n4Px1n+xqZn8LOpe2DMqmHhN2k8gyWtPjdJY+uwH8ABw==" saltValue="oQgxpT5m9VHEYAxUQVzl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D85" zoomScaleNormal="100" zoomScaleSheetLayoutView="55" workbookViewId="0">
      <selection activeCell="CM97" sqref="CM9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e4oTKk21oA5bcBnOsQfq9UU/wCi4+rjOezwpPk/yfnIx0CpehdrnehIKDkly+NxNyv4HBQRnhk3BpL0MXSzAUA==" saltValue="o/o/n8dLcomVjJKJ4lL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60379</v>
      </c>
      <c r="E3" s="153"/>
      <c r="F3" s="154">
        <v>291173</v>
      </c>
      <c r="G3" s="155"/>
      <c r="H3" s="156"/>
    </row>
    <row r="4" spans="1:8" x14ac:dyDescent="0.15">
      <c r="A4" s="157"/>
      <c r="B4" s="158"/>
      <c r="C4" s="159"/>
      <c r="D4" s="160">
        <v>35359</v>
      </c>
      <c r="E4" s="161"/>
      <c r="F4" s="162">
        <v>119071</v>
      </c>
      <c r="G4" s="163"/>
      <c r="H4" s="164"/>
    </row>
    <row r="5" spans="1:8" x14ac:dyDescent="0.15">
      <c r="A5" s="145" t="s">
        <v>550</v>
      </c>
      <c r="B5" s="150"/>
      <c r="C5" s="151"/>
      <c r="D5" s="152">
        <v>36366</v>
      </c>
      <c r="E5" s="153"/>
      <c r="F5" s="154">
        <v>271581</v>
      </c>
      <c r="G5" s="155"/>
      <c r="H5" s="156"/>
    </row>
    <row r="6" spans="1:8" x14ac:dyDescent="0.15">
      <c r="A6" s="157"/>
      <c r="B6" s="158"/>
      <c r="C6" s="159"/>
      <c r="D6" s="160">
        <v>22071</v>
      </c>
      <c r="E6" s="161"/>
      <c r="F6" s="162">
        <v>117844</v>
      </c>
      <c r="G6" s="163"/>
      <c r="H6" s="164"/>
    </row>
    <row r="7" spans="1:8" x14ac:dyDescent="0.15">
      <c r="A7" s="145" t="s">
        <v>551</v>
      </c>
      <c r="B7" s="150"/>
      <c r="C7" s="151"/>
      <c r="D7" s="152">
        <v>111755</v>
      </c>
      <c r="E7" s="153"/>
      <c r="F7" s="154">
        <v>268375</v>
      </c>
      <c r="G7" s="155"/>
      <c r="H7" s="156"/>
    </row>
    <row r="8" spans="1:8" x14ac:dyDescent="0.15">
      <c r="A8" s="157"/>
      <c r="B8" s="158"/>
      <c r="C8" s="159"/>
      <c r="D8" s="160">
        <v>45117</v>
      </c>
      <c r="E8" s="161"/>
      <c r="F8" s="162">
        <v>119602</v>
      </c>
      <c r="G8" s="163"/>
      <c r="H8" s="164"/>
    </row>
    <row r="9" spans="1:8" x14ac:dyDescent="0.15">
      <c r="A9" s="145" t="s">
        <v>552</v>
      </c>
      <c r="B9" s="150"/>
      <c r="C9" s="151"/>
      <c r="D9" s="152">
        <v>87491</v>
      </c>
      <c r="E9" s="153"/>
      <c r="F9" s="154">
        <v>301035</v>
      </c>
      <c r="G9" s="155"/>
      <c r="H9" s="156"/>
    </row>
    <row r="10" spans="1:8" x14ac:dyDescent="0.15">
      <c r="A10" s="157"/>
      <c r="B10" s="158"/>
      <c r="C10" s="159"/>
      <c r="D10" s="160">
        <v>49257</v>
      </c>
      <c r="E10" s="161"/>
      <c r="F10" s="162">
        <v>154376</v>
      </c>
      <c r="G10" s="163"/>
      <c r="H10" s="164"/>
    </row>
    <row r="11" spans="1:8" x14ac:dyDescent="0.15">
      <c r="A11" s="145" t="s">
        <v>553</v>
      </c>
      <c r="B11" s="150"/>
      <c r="C11" s="151"/>
      <c r="D11" s="152">
        <v>51140</v>
      </c>
      <c r="E11" s="153"/>
      <c r="F11" s="154">
        <v>277467</v>
      </c>
      <c r="G11" s="155"/>
      <c r="H11" s="156"/>
    </row>
    <row r="12" spans="1:8" x14ac:dyDescent="0.15">
      <c r="A12" s="157"/>
      <c r="B12" s="158"/>
      <c r="C12" s="165"/>
      <c r="D12" s="160">
        <v>47741</v>
      </c>
      <c r="E12" s="161"/>
      <c r="F12" s="162">
        <v>128378</v>
      </c>
      <c r="G12" s="163"/>
      <c r="H12" s="164"/>
    </row>
    <row r="13" spans="1:8" x14ac:dyDescent="0.15">
      <c r="A13" s="145"/>
      <c r="B13" s="150"/>
      <c r="C13" s="166"/>
      <c r="D13" s="167">
        <v>69426</v>
      </c>
      <c r="E13" s="168"/>
      <c r="F13" s="169">
        <v>281926</v>
      </c>
      <c r="G13" s="170"/>
      <c r="H13" s="156"/>
    </row>
    <row r="14" spans="1:8" x14ac:dyDescent="0.15">
      <c r="A14" s="157"/>
      <c r="B14" s="158"/>
      <c r="C14" s="159"/>
      <c r="D14" s="160">
        <v>39909</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3.7</v>
      </c>
      <c r="C19" s="171">
        <f>ROUND(VALUE(SUBSTITUTE(実質収支比率等に係る経年分析!G$48,"▲","-")),2)</f>
        <v>3.02</v>
      </c>
      <c r="D19" s="171">
        <f>ROUND(VALUE(SUBSTITUTE(実質収支比率等に係る経年分析!H$48,"▲","-")),2)</f>
        <v>1.81</v>
      </c>
      <c r="E19" s="171">
        <f>ROUND(VALUE(SUBSTITUTE(実質収支比率等に係る経年分析!I$48,"▲","-")),2)</f>
        <v>1.98</v>
      </c>
      <c r="F19" s="171">
        <f>ROUND(VALUE(SUBSTITUTE(実質収支比率等に係る経年分析!J$48,"▲","-")),2)</f>
        <v>3.04</v>
      </c>
    </row>
    <row r="20" spans="1:11" x14ac:dyDescent="0.15">
      <c r="A20" s="171" t="s">
        <v>55</v>
      </c>
      <c r="B20" s="171">
        <f>ROUND(VALUE(SUBSTITUTE(実質収支比率等に係る経年分析!F$47,"▲","-")),2)</f>
        <v>29.72</v>
      </c>
      <c r="C20" s="171">
        <f>ROUND(VALUE(SUBSTITUTE(実質収支比率等に係る経年分析!G$47,"▲","-")),2)</f>
        <v>23.99</v>
      </c>
      <c r="D20" s="171">
        <f>ROUND(VALUE(SUBSTITUTE(実質収支比率等に係る経年分析!H$47,"▲","-")),2)</f>
        <v>17.899999999999999</v>
      </c>
      <c r="E20" s="171">
        <f>ROUND(VALUE(SUBSTITUTE(実質収支比率等に係る経年分析!I$47,"▲","-")),2)</f>
        <v>17.190000000000001</v>
      </c>
      <c r="F20" s="171">
        <f>ROUND(VALUE(SUBSTITUTE(実質収支比率等に係る経年分析!J$47,"▲","-")),2)</f>
        <v>20.440000000000001</v>
      </c>
    </row>
    <row r="21" spans="1:11" x14ac:dyDescent="0.15">
      <c r="A21" s="171" t="s">
        <v>56</v>
      </c>
      <c r="B21" s="171">
        <f>IF(ISNUMBER(VALUE(SUBSTITUTE(実質収支比率等に係る経年分析!F$49,"▲","-"))),ROUND(VALUE(SUBSTITUTE(実質収支比率等に係る経年分析!F$49,"▲","-")),2),NA())</f>
        <v>-5.28</v>
      </c>
      <c r="C21" s="171">
        <f>IF(ISNUMBER(VALUE(SUBSTITUTE(実質収支比率等に係る経年分析!G$49,"▲","-"))),ROUND(VALUE(SUBSTITUTE(実質収支比率等に係る経年分析!G$49,"▲","-")),2),NA())</f>
        <v>-7.07</v>
      </c>
      <c r="D21" s="171">
        <f>IF(ISNUMBER(VALUE(SUBSTITUTE(実質収支比率等に係る経年分析!H$49,"▲","-"))),ROUND(VALUE(SUBSTITUTE(実質収支比率等に係る経年分析!H$49,"▲","-")),2),NA())</f>
        <v>-6.85</v>
      </c>
      <c r="E21" s="171">
        <f>IF(ISNUMBER(VALUE(SUBSTITUTE(実質収支比率等に係る経年分析!I$49,"▲","-"))),ROUND(VALUE(SUBSTITUTE(実質収支比率等に係る経年分析!I$49,"▲","-")),2),NA())</f>
        <v>0.28000000000000003</v>
      </c>
      <c r="F21" s="171">
        <f>IF(ISNUMBER(VALUE(SUBSTITUTE(実質収支比率等に係る経年分析!J$49,"▲","-"))),ROUND(VALUE(SUBSTITUTE(実質収支比率等に係る経年分析!J$49,"▲","-")),2),NA())</f>
        <v>5.48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15">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0.28999999999999998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0.18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359</v>
      </c>
      <c r="E42" s="173"/>
      <c r="F42" s="173"/>
      <c r="G42" s="173">
        <f>'実質公債費比率（分子）の構造'!L$52</f>
        <v>365</v>
      </c>
      <c r="H42" s="173"/>
      <c r="I42" s="173"/>
      <c r="J42" s="173">
        <f>'実質公債費比率（分子）の構造'!M$52</f>
        <v>389</v>
      </c>
      <c r="K42" s="173"/>
      <c r="L42" s="173"/>
      <c r="M42" s="173">
        <f>'実質公債費比率（分子）の構造'!N$52</f>
        <v>386</v>
      </c>
      <c r="N42" s="173"/>
      <c r="O42" s="173"/>
      <c r="P42" s="173">
        <f>'実質公債費比率（分子）の構造'!O$52</f>
        <v>388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6</v>
      </c>
      <c r="C45" s="173"/>
      <c r="D45" s="173"/>
      <c r="E45" s="173">
        <f>'実質公債費比率（分子）の構造'!L$49</f>
        <v>6</v>
      </c>
      <c r="F45" s="173"/>
      <c r="G45" s="173"/>
      <c r="H45" s="173">
        <f>'実質公債費比率（分子）の構造'!M$49</f>
        <v>6</v>
      </c>
      <c r="I45" s="173"/>
      <c r="J45" s="173"/>
      <c r="K45" s="173">
        <f>'実質公債費比率（分子）の構造'!N$49</f>
        <v>6</v>
      </c>
      <c r="L45" s="173"/>
      <c r="M45" s="173"/>
      <c r="N45" s="173">
        <f>'実質公債費比率（分子）の構造'!O$49</f>
        <v>6</v>
      </c>
      <c r="O45" s="173"/>
      <c r="P45" s="173"/>
    </row>
    <row r="46" spans="1:16" x14ac:dyDescent="0.15">
      <c r="A46" s="173" t="s">
        <v>67</v>
      </c>
      <c r="B46" s="173">
        <f>'実質公債費比率（分子）の構造'!K$48</f>
        <v>68</v>
      </c>
      <c r="C46" s="173"/>
      <c r="D46" s="173"/>
      <c r="E46" s="173">
        <f>'実質公債費比率（分子）の構造'!L$48</f>
        <v>70</v>
      </c>
      <c r="F46" s="173"/>
      <c r="G46" s="173"/>
      <c r="H46" s="173">
        <f>'実質公債費比率（分子）の構造'!M$48</f>
        <v>74</v>
      </c>
      <c r="I46" s="173"/>
      <c r="J46" s="173"/>
      <c r="K46" s="173">
        <f>'実質公債費比率（分子）の構造'!N$48</f>
        <v>78</v>
      </c>
      <c r="L46" s="173"/>
      <c r="M46" s="173"/>
      <c r="N46" s="173">
        <f>'実質公債費比率（分子）の構造'!O$48</f>
        <v>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429</v>
      </c>
      <c r="C49" s="173"/>
      <c r="D49" s="173"/>
      <c r="E49" s="173">
        <f>'実質公債費比率（分子）の構造'!L$45</f>
        <v>419</v>
      </c>
      <c r="F49" s="173"/>
      <c r="G49" s="173"/>
      <c r="H49" s="173">
        <f>'実質公債費比率（分子）の構造'!M$45</f>
        <v>464</v>
      </c>
      <c r="I49" s="173"/>
      <c r="J49" s="173"/>
      <c r="K49" s="173">
        <f>'実質公債費比率（分子）の構造'!N$45</f>
        <v>449</v>
      </c>
      <c r="L49" s="173"/>
      <c r="M49" s="173"/>
      <c r="N49" s="173">
        <f>'実質公債費比率（分子）の構造'!O$45</f>
        <v>440</v>
      </c>
      <c r="O49" s="173"/>
      <c r="P49" s="173"/>
    </row>
    <row r="50" spans="1:16" x14ac:dyDescent="0.15">
      <c r="A50" s="173" t="s">
        <v>71</v>
      </c>
      <c r="B50" s="173" t="e">
        <f>NA()</f>
        <v>#N/A</v>
      </c>
      <c r="C50" s="173">
        <f>IF(ISNUMBER('実質公債費比率（分子）の構造'!K$53),'実質公債費比率（分子）の構造'!K$53,NA())</f>
        <v>144</v>
      </c>
      <c r="D50" s="173" t="e">
        <f>NA()</f>
        <v>#N/A</v>
      </c>
      <c r="E50" s="173" t="e">
        <f>NA()</f>
        <v>#N/A</v>
      </c>
      <c r="F50" s="173">
        <f>IF(ISNUMBER('実質公債費比率（分子）の構造'!L$53),'実質公債費比率（分子）の構造'!L$53,NA())</f>
        <v>130</v>
      </c>
      <c r="G50" s="173" t="e">
        <f>NA()</f>
        <v>#N/A</v>
      </c>
      <c r="H50" s="173" t="e">
        <f>NA()</f>
        <v>#N/A</v>
      </c>
      <c r="I50" s="173">
        <f>IF(ISNUMBER('実質公債費比率（分子）の構造'!M$53),'実質公債費比率（分子）の構造'!M$53,NA())</f>
        <v>155</v>
      </c>
      <c r="J50" s="173" t="e">
        <f>NA()</f>
        <v>#N/A</v>
      </c>
      <c r="K50" s="173" t="e">
        <f>NA()</f>
        <v>#N/A</v>
      </c>
      <c r="L50" s="173">
        <f>IF(ISNUMBER('実質公債費比率（分子）の構造'!N$53),'実質公債費比率（分子）の構造'!N$53,NA())</f>
        <v>147</v>
      </c>
      <c r="M50" s="173" t="e">
        <f>NA()</f>
        <v>#N/A</v>
      </c>
      <c r="N50" s="173" t="e">
        <f>NA()</f>
        <v>#N/A</v>
      </c>
      <c r="O50" s="173">
        <f>IF(ISNUMBER('実質公債費比率（分子）の構造'!O$53),'実質公債費比率（分子）の構造'!O$53,NA())</f>
        <v>138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3234</v>
      </c>
      <c r="E56" s="172"/>
      <c r="F56" s="172"/>
      <c r="G56" s="172">
        <f>'将来負担比率（分子）の構造'!J$52</f>
        <v>3105</v>
      </c>
      <c r="H56" s="172"/>
      <c r="I56" s="172"/>
      <c r="J56" s="172">
        <f>'将来負担比率（分子）の構造'!K$52</f>
        <v>3018</v>
      </c>
      <c r="K56" s="172"/>
      <c r="L56" s="172"/>
      <c r="M56" s="172">
        <f>'将来負担比率（分子）の構造'!L$52</f>
        <v>2869</v>
      </c>
      <c r="N56" s="172"/>
      <c r="O56" s="172"/>
      <c r="P56" s="172">
        <f>'将来負担比率（分子）の構造'!M$52</f>
        <v>2774</v>
      </c>
    </row>
    <row r="57" spans="1:16" x14ac:dyDescent="0.15">
      <c r="A57" s="172" t="s">
        <v>42</v>
      </c>
      <c r="B57" s="172"/>
      <c r="C57" s="172"/>
      <c r="D57" s="172">
        <f>'将来負担比率（分子）の構造'!I$51</f>
        <v>460</v>
      </c>
      <c r="E57" s="172"/>
      <c r="F57" s="172"/>
      <c r="G57" s="172">
        <f>'将来負担比率（分子）の構造'!J$51</f>
        <v>419</v>
      </c>
      <c r="H57" s="172"/>
      <c r="I57" s="172"/>
      <c r="J57" s="172">
        <f>'将来負担比率（分子）の構造'!K$51</f>
        <v>372</v>
      </c>
      <c r="K57" s="172"/>
      <c r="L57" s="172"/>
      <c r="M57" s="172">
        <f>'将来負担比率（分子）の構造'!L$51</f>
        <v>306</v>
      </c>
      <c r="N57" s="172"/>
      <c r="O57" s="172"/>
      <c r="P57" s="172">
        <f>'将来負担比率（分子）の構造'!M$51</f>
        <v>273</v>
      </c>
    </row>
    <row r="58" spans="1:16" x14ac:dyDescent="0.15">
      <c r="A58" s="172" t="s">
        <v>41</v>
      </c>
      <c r="B58" s="172"/>
      <c r="C58" s="172"/>
      <c r="D58" s="172">
        <f>'将来負担比率（分子）の構造'!I$50</f>
        <v>861</v>
      </c>
      <c r="E58" s="172"/>
      <c r="F58" s="172"/>
      <c r="G58" s="172">
        <f>'将来負担比率（分子）の構造'!J$50</f>
        <v>744</v>
      </c>
      <c r="H58" s="172"/>
      <c r="I58" s="172"/>
      <c r="J58" s="172">
        <f>'将来負担比率（分子）の構造'!K$50</f>
        <v>619</v>
      </c>
      <c r="K58" s="172"/>
      <c r="L58" s="172"/>
      <c r="M58" s="172">
        <f>'将来負担比率（分子）の構造'!L$50</f>
        <v>611</v>
      </c>
      <c r="N58" s="172"/>
      <c r="O58" s="172"/>
      <c r="P58" s="172">
        <f>'将来負担比率（分子）の構造'!M$50</f>
        <v>700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725</v>
      </c>
      <c r="C62" s="172"/>
      <c r="D62" s="172"/>
      <c r="E62" s="172">
        <f>'将来負担比率（分子）の構造'!J$45</f>
        <v>680</v>
      </c>
      <c r="F62" s="172"/>
      <c r="G62" s="172"/>
      <c r="H62" s="172">
        <f>'将来負担比率（分子）の構造'!K$45</f>
        <v>668</v>
      </c>
      <c r="I62" s="172"/>
      <c r="J62" s="172"/>
      <c r="K62" s="172">
        <f>'将来負担比率（分子）の構造'!L$45</f>
        <v>638</v>
      </c>
      <c r="L62" s="172"/>
      <c r="M62" s="172"/>
      <c r="N62" s="172">
        <f>'将来負担比率（分子）の構造'!M$45</f>
        <v>670</v>
      </c>
      <c r="O62" s="172"/>
      <c r="P62" s="172"/>
    </row>
    <row r="63" spans="1:16" x14ac:dyDescent="0.15">
      <c r="A63" s="172" t="s">
        <v>34</v>
      </c>
      <c r="B63" s="172">
        <f>'将来負担比率（分子）の構造'!I$44</f>
        <v>35</v>
      </c>
      <c r="C63" s="172"/>
      <c r="D63" s="172"/>
      <c r="E63" s="172">
        <f>'将来負担比率（分子）の構造'!J$44</f>
        <v>28</v>
      </c>
      <c r="F63" s="172"/>
      <c r="G63" s="172"/>
      <c r="H63" s="172">
        <f>'将来負担比率（分子）の構造'!K$44</f>
        <v>22</v>
      </c>
      <c r="I63" s="172"/>
      <c r="J63" s="172"/>
      <c r="K63" s="172">
        <f>'将来負担比率（分子）の構造'!L$44</f>
        <v>23</v>
      </c>
      <c r="L63" s="172"/>
      <c r="M63" s="172"/>
      <c r="N63" s="172">
        <f>'将来負担比率（分子）の構造'!M$44</f>
        <v>10</v>
      </c>
      <c r="O63" s="172"/>
      <c r="P63" s="172"/>
    </row>
    <row r="64" spans="1:16" x14ac:dyDescent="0.15">
      <c r="A64" s="172" t="s">
        <v>33</v>
      </c>
      <c r="B64" s="172">
        <f>'将来負担比率（分子）の構造'!I$43</f>
        <v>918</v>
      </c>
      <c r="C64" s="172"/>
      <c r="D64" s="172"/>
      <c r="E64" s="172">
        <f>'将来負担比率（分子）の構造'!J$43</f>
        <v>944</v>
      </c>
      <c r="F64" s="172"/>
      <c r="G64" s="172"/>
      <c r="H64" s="172">
        <f>'将来負担比率（分子）の構造'!K$43</f>
        <v>962</v>
      </c>
      <c r="I64" s="172"/>
      <c r="J64" s="172"/>
      <c r="K64" s="172">
        <f>'将来負担比率（分子）の構造'!L$43</f>
        <v>1003</v>
      </c>
      <c r="L64" s="172"/>
      <c r="M64" s="172"/>
      <c r="N64" s="172">
        <f>'将来負担比率（分子）の構造'!M$43</f>
        <v>1048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3901</v>
      </c>
      <c r="C66" s="172"/>
      <c r="D66" s="172"/>
      <c r="E66" s="172">
        <f>'将来負担比率（分子）の構造'!J$41</f>
        <v>3729</v>
      </c>
      <c r="F66" s="172"/>
      <c r="G66" s="172"/>
      <c r="H66" s="172">
        <f>'将来負担比率（分子）の構造'!K$41</f>
        <v>3567</v>
      </c>
      <c r="I66" s="172"/>
      <c r="J66" s="172"/>
      <c r="K66" s="172">
        <f>'将来負担比率（分子）の構造'!L$41</f>
        <v>3325</v>
      </c>
      <c r="L66" s="172"/>
      <c r="M66" s="172"/>
      <c r="N66" s="172">
        <f>'将来負担比率（分子）の構造'!M$41</f>
        <v>3124</v>
      </c>
      <c r="O66" s="172"/>
      <c r="P66" s="172"/>
    </row>
    <row r="67" spans="1:16" x14ac:dyDescent="0.15">
      <c r="A67" s="172" t="s">
        <v>75</v>
      </c>
      <c r="B67" s="172" t="e">
        <f>NA()</f>
        <v>#N/A</v>
      </c>
      <c r="C67" s="172">
        <f>IF(ISNUMBER('将来負担比率（分子）の構造'!I$53), IF('将来負担比率（分子）の構造'!I$53 &lt; 0, 0, '将来負担比率（分子）の構造'!I$53), NA())</f>
        <v>1023</v>
      </c>
      <c r="D67" s="172" t="e">
        <f>NA()</f>
        <v>#N/A</v>
      </c>
      <c r="E67" s="172" t="e">
        <f>NA()</f>
        <v>#N/A</v>
      </c>
      <c r="F67" s="172">
        <f>IF(ISNUMBER('将来負担比率（分子）の構造'!J$53), IF('将来負担比率（分子）の構造'!J$53 &lt; 0, 0, '将来負担比率（分子）の構造'!J$53), NA())</f>
        <v>1113</v>
      </c>
      <c r="G67" s="172" t="e">
        <f>NA()</f>
        <v>#N/A</v>
      </c>
      <c r="H67" s="172" t="e">
        <f>NA()</f>
        <v>#N/A</v>
      </c>
      <c r="I67" s="172">
        <f>IF(ISNUMBER('将来負担比率（分子）の構造'!K$53), IF('将来負担比率（分子）の構造'!K$53 &lt; 0, 0, '将来負担比率（分子）の構造'!K$53), NA())</f>
        <v>1211</v>
      </c>
      <c r="J67" s="172" t="e">
        <f>NA()</f>
        <v>#N/A</v>
      </c>
      <c r="K67" s="172" t="e">
        <f>NA()</f>
        <v>#N/A</v>
      </c>
      <c r="L67" s="172">
        <f>IF(ISNUMBER('将来負担比率（分子）の構造'!L$53), IF('将来負担比率（分子）の構造'!L$53 &lt; 0, 0, '将来負担比率（分子）の構造'!L$53), NA())</f>
        <v>1204</v>
      </c>
      <c r="M67" s="172" t="e">
        <f>NA()</f>
        <v>#N/A</v>
      </c>
      <c r="N67" s="172" t="e">
        <f>NA()</f>
        <v>#N/A</v>
      </c>
      <c r="O67" s="172">
        <f>IF(ISNUMBER('将来負担比率（分子）の構造'!M$53), IF('将来負担比率（分子）の構造'!M$53 &lt; 0, 0, '将来負担比率（分子）の構造'!M$53), NA())</f>
        <v>1106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320</v>
      </c>
      <c r="C72" s="176">
        <f>基金残高に係る経年分析!G55</f>
        <v>321</v>
      </c>
      <c r="D72" s="176">
        <f>基金残高に係る経年分析!H55</f>
        <v>406</v>
      </c>
    </row>
    <row r="73" spans="1:16" x14ac:dyDescent="0.15">
      <c r="A73" s="175" t="s">
        <v>78</v>
      </c>
      <c r="B73" s="176">
        <f>基金残高に係る経年分析!F56</f>
        <v>6</v>
      </c>
      <c r="C73" s="176">
        <f>基金残高に係る経年分析!G56</f>
        <v>5</v>
      </c>
      <c r="D73" s="176">
        <f>基金残高に係る経年分析!H56</f>
        <v>23</v>
      </c>
    </row>
    <row r="74" spans="1:16" x14ac:dyDescent="0.15">
      <c r="A74" s="175" t="s">
        <v>79</v>
      </c>
      <c r="B74" s="176">
        <f>基金残高に係る経年分析!F57</f>
        <v>240</v>
      </c>
      <c r="C74" s="176">
        <f>基金残高に係る経年分析!G57</f>
        <v>243</v>
      </c>
      <c r="D74" s="176">
        <f>基金残高に係る経年分析!H57</f>
        <v>237</v>
      </c>
    </row>
  </sheetData>
  <sheetProtection algorithmName="SHA-512" hashValue="KrnFvgB37Pj8xuMUJhqtzwg0sEp75WeY0pS7Pvy1gSIz5gbSYRSSCGXnun1YsWdnPZb24oSnZZHMRR0ANWCq4Q==" saltValue="pedHygP/gf/VDzNZZOG/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2023-03-09T04:43:14Z</cp:lastPrinted>
  <dcterms:created xsi:type="dcterms:W3CDTF">2023-02-20T03:24:48Z</dcterms:created>
  <dcterms:modified xsi:type="dcterms:W3CDTF">2023-10-20T02:06:46Z</dcterms:modified>
  <cp:category/>
</cp:coreProperties>
</file>