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01.総務課\06.財政係\財政係\00予算・決算\03決算\【ＨＰ公表】\財政状況一覧表\R2財政状況資料集\040922 財政状況資料集\"/>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<sst xmlns="http://schemas.openxmlformats.org/spreadsheetml/2006/main" count="1137" uniqueCount="603">
  <si>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</si>
  <si>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</si>
  <si>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</si>
  <si>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</si>
  <si>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</si>
  <si>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</si>
  <si>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</si>
  <si>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</si>
  <si>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</si>
  <si>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</si>
  <si>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</si>
  <si>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</si>
  <si>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</si>
  <si>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</si>
  <si>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</si>
  <si>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</si>
  <si>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</si>
  <si>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</si>
  <si>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</si>
  <si>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</si>
  <si>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</si>
  <si>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</si>
  <si>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</si>
  <si>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</si>
  <si>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</si>
  <si>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</si>
  <si>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</si>
  <si>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</si>
  <si>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</si>
  <si>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</si>
  <si>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</si>
  <si>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</si>
  <si>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</si>
  <si>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</si>
  <si>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</si>
  <si>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</si>
  <si>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</si>
  <si>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</si>
  <si>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</si>
  <si>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</si>
  <si>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</si>
  <si>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</si>
  <si>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</si>
  <si>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</si>
  <si>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</si>
  <si>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</si>
  <si>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</si>
  <si>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</si>
  <si>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</si>
  <si>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</si>
  <si>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</si>
  <si>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</si>
  <si>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</si>
  <si>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</si>
  <si>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</si>
  <si>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</si>
  <si>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</si>
  <si>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</si>
  <si>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</si>
  <si>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</si>
  <si>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</si>
  <si>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</si>
  <si>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</si>
  <si>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</si>
  <si>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</si>
  <si>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</si>
  <si>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</si>
  <si>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</si>
  <si>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</si>
  <si>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</si>
  <si>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</si>
  <si>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</si>
  <si>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</si>
  <si>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</si>
  <si>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</si>
  <si>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</si>
  <si>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</si>
  <si>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</si>
  <si>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</si>
  <si>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</si>
  <si>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</si>
  <si>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</si>
  <si>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</si>
  <si>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</si>
  <si>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</si>
  <si>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</si>
  <si>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</si>
  <si>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</si>
  <si>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</si>
  <si>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</si>
  <si>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</si>
  <si>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</si>
  <si>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</si>
  <si>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</si>
  <si>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</si>
  <si>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</si>
  <si>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</si>
  <si>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</si>
  <si>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喜茂別町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</si>
  <si>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</si>
  <si>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</si>
  <si>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</si>
  <si>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</si>
  <si>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</si>
  <si>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</si>
  <si>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</si>
  <si>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</si>
  <si>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</si>
  <si>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</si>
  <si>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</si>
  <si>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</si>
  <si>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</si>
  <si>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</si>
  <si>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</si>
  <si>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</si>
  <si>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</si>
  <si>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</si>
  <si>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</si>
  <si>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</si>
  <si>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</si>
  <si>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</si>
  <si>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</si>
  <si>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</si>
  <si>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</si>
  <si>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</si>
  <si>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</si>
  <si>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</si>
  <si>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</si>
  <si>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</si>
  <si>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</si>
  <si>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</si>
  <si>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</si>
  <si>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</si>
  <si>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</si>
  <si>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</si>
  <si>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</si>
  <si>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</si>
  <si>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</si>
  <si>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</si>
  <si>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</si>
  <si>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</si>
  <si>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</si>
  <si>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</si>
  <si>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</si>
  <si>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</si>
  <si>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</si>
  <si>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</si>
  <si>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</si>
  <si>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</si>
  <si>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</si>
  <si>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</si>
  <si>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</si>
  <si>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</si>
  <si>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</si>
  <si>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</si>
  <si>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</si>
  <si>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</si>
  <si>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</si>
  <si>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</si>
  <si>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</si>
  <si>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</si>
  <si>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</si>
  <si>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</si>
  <si>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</si>
  <si>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</si>
  <si>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</si>
  <si>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</si>
  <si>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</si>
  <si>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</si>
  <si>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</si>
  <si>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</si>
  <si>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</si>
  <si>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</si>
  <si>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</si>
  <si>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</si>
  <si>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</si>
  <si>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</si>
  <si>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</si>
  <si>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</si>
  <si>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</si>
  <si>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</si>
  <si>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</si>
  <si>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</si>
  <si>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</si>
  <si>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</si>
  <si>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</si>
  <si>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</si>
  <si>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</si>
  <si>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</si>
  <si>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</si>
  <si>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</si>
  <si>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</si>
  <si>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</si>
  <si>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</si>
  <si>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</si>
  <si>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</si>
  <si>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</si>
  <si>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</si>
  <si>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</si>
  <si>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</si>
  <si>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</si>
  <si>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</si>
  <si>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</si>
  <si>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</si>
  <si>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</si>
  <si>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</si>
  <si>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</si>
  <si>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</si>
  <si>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</si>
  <si>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</si>
  <si>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</si>
  <si>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</si>
  <si>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北海道喜茂別町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</si>
  <si>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</si>
  <si>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</si>
  <si>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</si>
  <si>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</si>
  <si>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</si>
  <si>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</si>
  <si>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</si>
  <si>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</si>
  <si>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</si>
  <si>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</si>
  <si>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</si>
  <si>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</si>
  <si>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</si>
  <si>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</si>
  <si>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</si>
  <si>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</si>
  <si>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</si>
  <si>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</si>
  <si>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</si>
  <si>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</si>
  <si>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</si>
  <si>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</si>
  <si>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</si>
  <si>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</si>
  <si>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</si>
  <si>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</si>
  <si>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</si>
  <si>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</si>
  <si>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</si>
  <si>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</si>
  <si>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</si>
  <si>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</si>
  <si>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</si>
  <si>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</si>
  <si>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</si>
  <si>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</si>
  <si>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</si>
  <si>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</si>
  <si>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</si>
  <si>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</si>
  <si>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</si>
  <si>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</si>
  <si>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</si>
  <si>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</si>
  <si>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</si>
  <si>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</si>
  <si>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</si>
  <si>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</si>
  <si>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</si>
  <si>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</si>
  <si>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</si>
  <si>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</si>
  <si>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</si>
  <si>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</si>
  <si>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</si>
  <si>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</si>
  <si>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</si>
  <si>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</si>
  <si>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</si>
  <si>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</si>
  <si>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</si>
  <si>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</si>
  <si>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</si>
  <si>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</si>
  <si>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</si>
  <si>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</si>
  <si>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</si>
  <si>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</si>
  <si>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</si>
  <si>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</si>
  <si>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</si>
  <si>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</si>
  <si>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</si>
  <si>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</si>
  <si>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</si>
  <si>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</si>
  <si>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</si>
  <si>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</si>
  <si>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</si>
  <si>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</si>
  <si>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</si>
  <si>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</si>
  <si>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</si>
  <si>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</si>
  <si>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</si>
  <si>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</si>
  <si>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</si>
  <si>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</si>
  <si>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</si>
  <si>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</si>
  <si>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</si>
  <si>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</si>
  <si>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</si>
  <si>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</si>
  <si>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</si>
  <si>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</si>
  <si>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</si>
  <si>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</si>
  <si>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</si>
  <si>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</si>
  <si>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</si>
  <si>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</si>
  <si>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</si>
  <si>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</si>
  <si>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</si>
  <si>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</si>
  <si>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</si>
  <si>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</si>
  <si>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</si>
  <si>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</si>
  <si>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</si>
  <si>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</si>
  <si>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</si>
  <si>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</si>
  <si>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</si>
  <si>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</si>
  <si>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</si>
  <si>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</si>
  <si>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</si>
  <si>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</si>
  <si>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</si>
  <si>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</si>
  <si>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</si>
  <si>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</si>
  <si>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</si>
  <si>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</si>
  <si>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</si>
  <si>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</si>
  <si>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</si>
  <si>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</si>
  <si>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</si>
  <si>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</si>
  <si>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</si>
  <si>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</si>
  <si>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</si>
  <si>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</si>
  <si>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</si>
  <si>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</si>
  <si>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</si>
  <si>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</si>
  <si>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</si>
  <si>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</si>
  <si>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</si>
  <si>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</si>
  <si>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</si>
  <si>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</si>
  <si>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</si>
  <si>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</si>
  <si>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</si>
  <si>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</si>
  <si>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</si>
  <si>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</si>
  <si>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</si>
  <si>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北海道喜茂別町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</si>
  <si>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</si>
  <si>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</si>
  <si>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</si>
  <si>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</si>
  <si>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</si>
  <si>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</si>
  <si>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</si>
  <si>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</si>
  <si>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</si>
  <si>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</si>
  <si>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</si>
  <si>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</si>
  <si>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</si>
  <si>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</si>
  <si>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</si>
  <si>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</si>
  <si>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</si>
  <si>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</si>
  <si>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</si>
  <si>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</si>
  <si>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</si>
  <si>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</si>
  <si>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</si>
  <si>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</si>
  <si>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</si>
  <si>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</si>
  <si>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</si>
  <si>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</si>
  <si>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</si>
  <si>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</si>
  <si>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</si>
  <si>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</si>
  <si>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</si>
  <si>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</si>
  <si>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</si>
  <si>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</si>
  <si>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介護サービス事業特別会計</t>
    <phoneticPr fontId="5"/>
  </si>
  <si>
    <t>簡易水道事業特別会計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</si>
  <si>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</si>
  <si>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</si>
  <si>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</si>
  <si>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</si>
  <si>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</si>
  <si>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</si>
  <si>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</si>
  <si>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</si>
  <si>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</si>
  <si>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</si>
  <si>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</si>
  <si>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</si>
  <si>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</si>
  <si>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</si>
  <si>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</si>
  <si>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</si>
  <si>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</si>
  <si>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</si>
  <si>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</si>
  <si>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</si>
  <si>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</si>
  <si>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</si>
  <si>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</si>
  <si>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</si>
  <si>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</si>
  <si>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</si>
  <si>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</si>
  <si>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</si>
  <si>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</si>
  <si>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</si>
  <si>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</si>
  <si>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</si>
  <si>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</si>
  <si>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</si>
  <si>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</si>
  <si>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</si>
  <si>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</si>
  <si>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</si>
  <si>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</si>
  <si>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</si>
  <si>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</si>
  <si>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</si>
  <si>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</si>
  <si>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</si>
  <si>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</si>
  <si>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</si>
  <si>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</si>
  <si>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</si>
  <si>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</si>
  <si>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</si>
  <si>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</si>
  <si>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</si>
  <si>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</si>
  <si>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</si>
  <si>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</si>
  <si>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</si>
  <si>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</si>
  <si>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</si>
  <si>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</si>
  <si>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</si>
  <si>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</si>
  <si>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</si>
  <si>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</si>
  <si>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</si>
  <si>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</si>
  <si>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</si>
  <si>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</si>
  <si>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</si>
  <si>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</si>
  <si>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</si>
  <si>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</si>
  <si>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</si>
  <si>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</si>
  <si>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</si>
  <si>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</si>
  <si>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</si>
  <si>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</si>
  <si>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</si>
  <si>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</si>
  <si>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</si>
  <si>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</si>
  <si>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</si>
  <si>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</si>
  <si>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</si>
  <si>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</si>
  <si>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</si>
  <si>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</si>
  <si>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</si>
  <si>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</si>
  <si>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</si>
  <si>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</si>
  <si>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</si>
  <si>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</si>
  <si>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</si>
  <si>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</si>
  <si>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</si>
  <si>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</si>
  <si>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</si>
  <si>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</si>
  <si>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</si>
  <si>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</si>
  <si>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</si>
  <si>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</si>
  <si>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</si>
  <si>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</si>
  <si>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</si>
  <si>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</si>
  <si>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</si>
  <si>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</si>
  <si>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</si>
  <si>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</si>
  <si>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</si>
  <si>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</si>
  <si>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</si>
  <si>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</si>
  <si>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</si>
  <si>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</si>
  <si>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</si>
  <si>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</si>
  <si>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</si>
  <si>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</si>
  <si>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</si>
  <si>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</si>
  <si>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</si>
  <si>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</si>
  <si>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</si>
  <si>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</si>
  <si>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</si>
  <si>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</si>
  <si>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</si>
  <si>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</si>
  <si>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</si>
  <si>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</si>
  <si>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</si>
  <si>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</si>
  <si>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</si>
  <si>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</si>
  <si>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</si>
  <si>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</si>
  <si>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</si>
  <si>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</si>
  <si>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</si>
  <si>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</si>
  <si>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</si>
  <si>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</si>
  <si>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</si>
  <si>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</si>
  <si>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</si>
  <si>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</si>
  <si>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5.66</t>
  </si>
  <si>
    <t>▲ 5.28</t>
  </si>
  <si>
    <t>▲ 7.07</t>
  </si>
  <si>
    <t>▲ 6.85</t>
  </si>
  <si>
    <t>一般会計</t>
  </si>
  <si>
    <t>簡易水道事業特別会計</t>
  </si>
  <si>
    <t>公共下水道事業特別会計</t>
  </si>
  <si>
    <t>国民健康保険特別会計</t>
  </si>
  <si>
    <t>後期高齢者医療特別会計</t>
  </si>
  <si>
    <t>介護サービス事業特別会計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</si>
  <si>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</si>
  <si>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</si>
  <si>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</si>
  <si>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</si>
  <si>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</si>
  <si>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</si>
  <si>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</si>
  <si>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</si>
  <si>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</si>
  <si>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</si>
  <si>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</si>
  <si>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後志広域連合</t>
    <phoneticPr fontId="2"/>
  </si>
  <si>
    <t>羊蹄山麓環境衛生組合</t>
    <phoneticPr fontId="2"/>
  </si>
  <si>
    <t>羊蹄山ろく消防組合</t>
    <phoneticPr fontId="2"/>
  </si>
  <si>
    <t>後志教育研修センター</t>
    <phoneticPr fontId="2"/>
  </si>
  <si>
    <t>-</t>
    <phoneticPr fontId="2"/>
  </si>
  <si>
    <t>-</t>
    <phoneticPr fontId="2"/>
  </si>
  <si>
    <t>-</t>
    <phoneticPr fontId="2"/>
  </si>
  <si>
    <t>-</t>
    <phoneticPr fontId="2"/>
  </si>
  <si>
    <t>(当該欄に積立額が多い上位５基金の基金名を入力して下さい(R02年度末現在))水の郷きもべつまちづくり基金</t>
    <phoneticPr fontId="5"/>
  </si>
  <si>
    <t>(当該欄に積立額が多い上位５基金の基金名を入力して下さい(R02年度末現在))地域福祉基金</t>
    <phoneticPr fontId="5"/>
  </si>
  <si>
    <t>(当該欄に積立額が多い上位５基金の基金名を入力して下さい(R02年度末現在))公共施設整備基金</t>
    <phoneticPr fontId="5"/>
  </si>
  <si>
    <t>(当該欄に積立額が多い上位５基金の基金名を入力して下さい(R02年度末現在))国鉄胆振線代替輸送確保基金</t>
    <phoneticPr fontId="5"/>
  </si>
  <si>
    <t>(当該欄に積立額が多い上位５基金の基金名を入力して下さい(R02年度末現在))ふるさと応援基金</t>
    <rPh sb="43" eb="45">
      <t>オウエン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</si>
  <si>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</si>
  <si>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</si>
  <si>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</si>
  <si>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</si>
  <si>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</si>
  <si>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</si>
  <si>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</si>
  <si>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</si>
  <si>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</si>
  <si>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</si>
  <si>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</si>
  <si>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将来負担比率は令和元年をピークに好転している状況にある。要因は指標改善の要素である地方債残高は減少し、また、好転の要因である基金残高が増加しているためである。
実質公債費比率は横ばいで推移している状況にある。要因は平成27年度に建設した消防施設の償還が平成30年度より開始され、元利償還金が高止まりしており、加えて簡易水道事業や下水道事業会計の元利償還金に対する繰出金が増加しているためである。</t>
    <rPh sb="7" eb="9">
      <t>レイワ</t>
    </rPh>
    <rPh sb="9" eb="11">
      <t>ガンネン</t>
    </rPh>
    <rPh sb="16" eb="18">
      <t>コウテン</t>
    </rPh>
    <rPh sb="54" eb="56">
      <t>コウテン</t>
    </rPh>
    <rPh sb="57" eb="59">
      <t>ヨウイン</t>
    </rPh>
    <rPh sb="67" eb="69">
      <t>ゾウカ</t>
    </rPh>
    <rPh sb="88" eb="89">
      <t>ヨコ</t>
    </rPh>
    <rPh sb="92" eb="94">
      <t>スイイ</t>
    </rPh>
    <phoneticPr fontId="5"/>
  </si>
  <si>
    <t>実質公債費比率</t>
    <phoneticPr fontId="5"/>
  </si>
  <si>
    <t xml:space="preserve"> </t>
    <phoneticPr fontId="5"/>
  </si>
  <si>
    <t>有形固定資産減価償却率は類似団体内順位と比べて同程度の比率となっている。庁舎等の施設の老朽化が進んでいるため今後も償却率は上がっていくことが見込まれる。将来負担比率は令和元年度をピークに好転している状況にある。要因は指標改善の要素である地方債残高が減少しており、悪化の要素である基金残高、普通交付税額、将来の交付税措置見込額の増加しているためである。  計画的な公共施設運営により、適正な数値での推移を図っていく。</t>
    <rPh sb="83" eb="85">
      <t>レイワ</t>
    </rPh>
    <rPh sb="85" eb="87">
      <t>ガンネン</t>
    </rPh>
    <rPh sb="87" eb="88">
      <t>ド</t>
    </rPh>
    <rPh sb="93" eb="95">
      <t>コウテン</t>
    </rPh>
    <rPh sb="163" eb="164">
      <t>ゾウ</t>
    </rPh>
    <rPh sb="164" eb="165">
      <t>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</si>
</sst>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xmlns:c16r2="http://schemas.microsoft.com/office/drawing/2015/06/chart">
            <c:ext xmlns:c16="http://schemas.microsoft.com/office/drawing/2014/chart" uri="{C3380CC4-5D6E-409C-BE32-E72D297353CC}">
              <c16:uniqueId val="{00000000-EA7B-4043-9178-342EB17BC9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172345</c:v>
                </c:pt>
                <c:pt idx="1">
                  <c:v>60379</c:v>
                </c:pt>
                <c:pt idx="2">
                  <c:v>36366</c:v>
                </c:pt>
                <c:pt idx="3">
                  <c:v>111755</c:v>
                </c:pt>
                <c:pt idx="4">
                  <c:v>87491</c:v>
                </c:pt>
              </c:numCache>
            </c:numRef>
          </c:val>
          <c:smooth val="0"/>
          <c:extLst xmlns:c16r2="http://schemas.microsoft.com/office/drawing/2015/06/chart">
            <c:ext xmlns:c16="http://schemas.microsoft.com/office/drawing/2014/chart" uri="{C3380CC4-5D6E-409C-BE32-E72D297353CC}">
              <c16:uniqueId val="{00000001-EA7B-4043-9178-342EB17BC918}"/>
            </c:ext>
          </c:extLst>
        </c:ser>
        <c:dLbls>
          <c:showLegendKey val="0"/>
          <c:showVal val="0"/>
          <c:showCatName val="0"/>
          <c:showSerName val="0"/>
          <c:showPercent val="0"/>
          <c:showBubbleSize val="0"/>
        </c:dLbls>
        <c:marker val="1"/>
        <c:smooth val="0"/>
        <c:axId val="339644448"/>
        <c:axId val="339645624"/>
      </c:lineChart>
      <c:catAx>
        <c:axId val="339644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9645624"/>
        <c:crosses val="autoZero"/>
        <c:auto val="1"/>
        <c:lblAlgn val="ctr"/>
        <c:lblOffset val="100"/>
        <c:tickLblSkip val="1"/>
        <c:tickMarkSkip val="1"/>
        <c:noMultiLvlLbl val="0"/>
      </c:catAx>
      <c:valAx>
        <c:axId val="33964562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9644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2.98</c:v>
                </c:pt>
                <c:pt idx="1">
                  <c:v>3.7</c:v>
                </c:pt>
                <c:pt idx="2">
                  <c:v>3.02</c:v>
                </c:pt>
                <c:pt idx="3">
                  <c:v>1.81</c:v>
                </c:pt>
                <c:pt idx="4">
                  <c:v>1.98</c:v>
                </c:pt>
              </c:numCache>
            </c:numRef>
          </c:val>
          <c:extLst xmlns:c16r2="http://schemas.microsoft.com/office/drawing/2015/06/chart">
            <c:ext xmlns:c16="http://schemas.microsoft.com/office/drawing/2014/chart" uri="{C3380CC4-5D6E-409C-BE32-E72D297353CC}">
              <c16:uniqueId val="{00000000-FB0D-4107-A28C-37F983F6185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34.369999999999997</c:v>
                </c:pt>
                <c:pt idx="1">
                  <c:v>29.72</c:v>
                </c:pt>
                <c:pt idx="2">
                  <c:v>23.99</c:v>
                </c:pt>
                <c:pt idx="3">
                  <c:v>17.899999999999999</c:v>
                </c:pt>
                <c:pt idx="4">
                  <c:v>17.190000000000001</c:v>
                </c:pt>
              </c:numCache>
            </c:numRef>
          </c:val>
          <c:extLst xmlns:c16r2="http://schemas.microsoft.com/office/drawing/2015/06/chart">
            <c:ext xmlns:c16="http://schemas.microsoft.com/office/drawing/2014/chart" uri="{C3380CC4-5D6E-409C-BE32-E72D297353CC}">
              <c16:uniqueId val="{00000001-FB0D-4107-A28C-37F983F61854}"/>
            </c:ext>
          </c:extLst>
        </c:ser>
        <c:dLbls>
          <c:showLegendKey val="0"/>
          <c:showVal val="0"/>
          <c:showCatName val="0"/>
          <c:showSerName val="0"/>
          <c:showPercent val="0"/>
          <c:showBubbleSize val="0"/>
        </c:dLbls>
        <c:gapWidth val="250"/>
        <c:overlap val="100"/>
        <c:axId val="339646800"/>
        <c:axId val="339647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-5.66</c:v>
                </c:pt>
                <c:pt idx="1">
                  <c:v>-5.28</c:v>
                </c:pt>
                <c:pt idx="2">
                  <c:v>-7.07</c:v>
                </c:pt>
                <c:pt idx="3">
                  <c:v>-6.85</c:v>
                </c:pt>
                <c:pt idx="4">
                  <c:v>0.28000000000000003</c:v>
                </c:pt>
              </c:numCache>
            </c:numRef>
          </c:val>
          <c:smooth val="0"/>
          <c:extLst xmlns:c16r2="http://schemas.microsoft.com/office/drawing/2015/06/chart">
            <c:ext xmlns:c16="http://schemas.microsoft.com/office/drawing/2014/chart" uri="{C3380CC4-5D6E-409C-BE32-E72D297353CC}">
              <c16:uniqueId val="{00000002-FB0D-4107-A28C-37F983F61854}"/>
            </c:ext>
          </c:extLst>
        </c:ser>
        <c:dLbls>
          <c:showLegendKey val="0"/>
          <c:showVal val="0"/>
          <c:showCatName val="0"/>
          <c:showSerName val="0"/>
          <c:showPercent val="0"/>
          <c:showBubbleSize val="0"/>
        </c:dLbls>
        <c:marker val="1"/>
        <c:smooth val="0"/>
        <c:axId val="339646800"/>
        <c:axId val="339647192"/>
      </c:lineChart>
      <c:catAx>
        <c:axId val="33964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9647192"/>
        <c:crosses val="autoZero"/>
        <c:auto val="1"/>
        <c:lblAlgn val="ctr"/>
        <c:lblOffset val="100"/>
        <c:tickLblSkip val="1"/>
        <c:tickMarkSkip val="1"/>
        <c:noMultiLvlLbl val="0"/>
      </c:catAx>
      <c:valAx>
        <c:axId val="339647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9646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7A4-402B-A207-48B0F73635F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7A4-402B-A207-48B0F73635F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7A4-402B-A207-48B0F73635F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B7A4-402B-A207-48B0F73635FD}"/>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B7A4-402B-A207-48B0F73635F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c:v>
                </c:pt>
                <c:pt idx="2">
                  <c:v>#N/A</c:v>
                </c:pt>
                <c:pt idx="3">
                  <c:v>0.04</c:v>
                </c:pt>
                <c:pt idx="4">
                  <c:v>#N/A</c:v>
                </c:pt>
                <c:pt idx="5">
                  <c:v>0.03</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5-B7A4-402B-A207-48B0F73635F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0.17</c:v>
                </c:pt>
                <c:pt idx="2">
                  <c:v>#N/A</c:v>
                </c:pt>
                <c:pt idx="3">
                  <c:v>0.01</c:v>
                </c:pt>
                <c:pt idx="4">
                  <c:v>#N/A</c:v>
                </c:pt>
                <c:pt idx="5">
                  <c:v>0.19</c:v>
                </c:pt>
                <c:pt idx="6">
                  <c:v>#N/A</c:v>
                </c:pt>
                <c:pt idx="7">
                  <c:v>0.08</c:v>
                </c:pt>
                <c:pt idx="8">
                  <c:v>#N/A</c:v>
                </c:pt>
                <c:pt idx="9">
                  <c:v>0.03</c:v>
                </c:pt>
              </c:numCache>
            </c:numRef>
          </c:val>
          <c:extLst xmlns:c16r2="http://schemas.microsoft.com/office/drawing/2015/06/chart">
            <c:ext xmlns:c16="http://schemas.microsoft.com/office/drawing/2014/chart" uri="{C3380CC4-5D6E-409C-BE32-E72D297353CC}">
              <c16:uniqueId val="{00000006-B7A4-402B-A207-48B0F73635FD}"/>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c:v>
                </c:pt>
                <c:pt idx="2">
                  <c:v>#N/A</c:v>
                </c:pt>
                <c:pt idx="3">
                  <c:v>0.24</c:v>
                </c:pt>
                <c:pt idx="4">
                  <c:v>#N/A</c:v>
                </c:pt>
                <c:pt idx="5">
                  <c:v>0.24</c:v>
                </c:pt>
                <c:pt idx="6">
                  <c:v>#N/A</c:v>
                </c:pt>
                <c:pt idx="7">
                  <c:v>0.22</c:v>
                </c:pt>
                <c:pt idx="8">
                  <c:v>#N/A</c:v>
                </c:pt>
                <c:pt idx="9">
                  <c:v>0.22</c:v>
                </c:pt>
              </c:numCache>
            </c:numRef>
          </c:val>
          <c:extLst xmlns:c16r2="http://schemas.microsoft.com/office/drawing/2015/06/chart">
            <c:ext xmlns:c16="http://schemas.microsoft.com/office/drawing/2014/chart" uri="{C3380CC4-5D6E-409C-BE32-E72D297353CC}">
              <c16:uniqueId val="{00000007-B7A4-402B-A207-48B0F73635FD}"/>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0.24</c:v>
                </c:pt>
                <c:pt idx="2">
                  <c:v>#N/A</c:v>
                </c:pt>
                <c:pt idx="3">
                  <c:v>0.3</c:v>
                </c:pt>
                <c:pt idx="4">
                  <c:v>#N/A</c:v>
                </c:pt>
                <c:pt idx="5">
                  <c:v>0.25</c:v>
                </c:pt>
                <c:pt idx="6">
                  <c:v>#N/A</c:v>
                </c:pt>
                <c:pt idx="7">
                  <c:v>0.28999999999999998</c:v>
                </c:pt>
                <c:pt idx="8">
                  <c:v>#N/A</c:v>
                </c:pt>
                <c:pt idx="9">
                  <c:v>0.27</c:v>
                </c:pt>
              </c:numCache>
            </c:numRef>
          </c:val>
          <c:extLst xmlns:c16r2="http://schemas.microsoft.com/office/drawing/2015/06/chart">
            <c:ext xmlns:c16="http://schemas.microsoft.com/office/drawing/2014/chart" uri="{C3380CC4-5D6E-409C-BE32-E72D297353CC}">
              <c16:uniqueId val="{00000008-B7A4-402B-A207-48B0F73635F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2.98</c:v>
                </c:pt>
                <c:pt idx="2">
                  <c:v>#N/A</c:v>
                </c:pt>
                <c:pt idx="3">
                  <c:v>3.7</c:v>
                </c:pt>
                <c:pt idx="4">
                  <c:v>#N/A</c:v>
                </c:pt>
                <c:pt idx="5">
                  <c:v>3.02</c:v>
                </c:pt>
                <c:pt idx="6">
                  <c:v>#N/A</c:v>
                </c:pt>
                <c:pt idx="7">
                  <c:v>1.8</c:v>
                </c:pt>
                <c:pt idx="8">
                  <c:v>#N/A</c:v>
                </c:pt>
                <c:pt idx="9">
                  <c:v>1.97</c:v>
                </c:pt>
              </c:numCache>
            </c:numRef>
          </c:val>
          <c:extLst xmlns:c16r2="http://schemas.microsoft.com/office/drawing/2015/06/chart">
            <c:ext xmlns:c16="http://schemas.microsoft.com/office/drawing/2014/chart" uri="{C3380CC4-5D6E-409C-BE32-E72D297353CC}">
              <c16:uniqueId val="{00000009-B7A4-402B-A207-48B0F73635FD}"/>
            </c:ext>
          </c:extLst>
        </c:ser>
        <c:dLbls>
          <c:showLegendKey val="0"/>
          <c:showVal val="0"/>
          <c:showCatName val="0"/>
          <c:showSerName val="0"/>
          <c:showPercent val="0"/>
          <c:showBubbleSize val="0"/>
        </c:dLbls>
        <c:gapWidth val="150"/>
        <c:overlap val="100"/>
        <c:axId val="336122968"/>
        <c:axId val="336125320"/>
      </c:barChart>
      <c:catAx>
        <c:axId val="336122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6125320"/>
        <c:crosses val="autoZero"/>
        <c:auto val="1"/>
        <c:lblAlgn val="ctr"/>
        <c:lblOffset val="100"/>
        <c:tickLblSkip val="1"/>
        <c:tickMarkSkip val="1"/>
        <c:noMultiLvlLbl val="0"/>
      </c:catAx>
      <c:valAx>
        <c:axId val="336125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6122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364</c:v>
                </c:pt>
                <c:pt idx="5">
                  <c:v>359</c:v>
                </c:pt>
                <c:pt idx="8">
                  <c:v>365</c:v>
                </c:pt>
                <c:pt idx="11">
                  <c:v>389</c:v>
                </c:pt>
                <c:pt idx="14">
                  <c:v>386</c:v>
                </c:pt>
              </c:numCache>
            </c:numRef>
          </c:val>
          <c:extLst xmlns:c16r2="http://schemas.microsoft.com/office/drawing/2015/06/chart">
            <c:ext xmlns:c16="http://schemas.microsoft.com/office/drawing/2014/chart" uri="{C3380CC4-5D6E-409C-BE32-E72D297353CC}">
              <c16:uniqueId val="{00000000-42B3-48F4-A7F4-F4900A65FF3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2B3-48F4-A7F4-F4900A65FF3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42B3-48F4-A7F4-F4900A65FF3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c:v>
                </c:pt>
                <c:pt idx="3">
                  <c:v>6</c:v>
                </c:pt>
                <c:pt idx="6">
                  <c:v>6</c:v>
                </c:pt>
                <c:pt idx="9">
                  <c:v>6</c:v>
                </c:pt>
                <c:pt idx="12">
                  <c:v>6</c:v>
                </c:pt>
              </c:numCache>
            </c:numRef>
          </c:val>
          <c:extLst xmlns:c16r2="http://schemas.microsoft.com/office/drawing/2015/06/chart">
            <c:ext xmlns:c16="http://schemas.microsoft.com/office/drawing/2014/chart" uri="{C3380CC4-5D6E-409C-BE32-E72D297353CC}">
              <c16:uniqueId val="{00000003-42B3-48F4-A7F4-F4900A65FF3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67</c:v>
                </c:pt>
                <c:pt idx="3">
                  <c:v>68</c:v>
                </c:pt>
                <c:pt idx="6">
                  <c:v>70</c:v>
                </c:pt>
                <c:pt idx="9">
                  <c:v>74</c:v>
                </c:pt>
                <c:pt idx="12">
                  <c:v>78</c:v>
                </c:pt>
              </c:numCache>
            </c:numRef>
          </c:val>
          <c:extLst xmlns:c16r2="http://schemas.microsoft.com/office/drawing/2015/06/chart">
            <c:ext xmlns:c16="http://schemas.microsoft.com/office/drawing/2014/chart" uri="{C3380CC4-5D6E-409C-BE32-E72D297353CC}">
              <c16:uniqueId val="{00000004-42B3-48F4-A7F4-F4900A65FF3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2B3-48F4-A7F4-F4900A65FF3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2B3-48F4-A7F4-F4900A65FF3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430</c:v>
                </c:pt>
                <c:pt idx="3">
                  <c:v>429</c:v>
                </c:pt>
                <c:pt idx="6">
                  <c:v>419</c:v>
                </c:pt>
                <c:pt idx="9">
                  <c:v>464</c:v>
                </c:pt>
                <c:pt idx="12">
                  <c:v>449</c:v>
                </c:pt>
              </c:numCache>
            </c:numRef>
          </c:val>
          <c:extLst xmlns:c16r2="http://schemas.microsoft.com/office/drawing/2015/06/chart">
            <c:ext xmlns:c16="http://schemas.microsoft.com/office/drawing/2014/chart" uri="{C3380CC4-5D6E-409C-BE32-E72D297353CC}">
              <c16:uniqueId val="{00000007-42B3-48F4-A7F4-F4900A65FF39}"/>
            </c:ext>
          </c:extLst>
        </c:ser>
        <c:dLbls>
          <c:showLegendKey val="0"/>
          <c:showVal val="0"/>
          <c:showCatName val="0"/>
          <c:showSerName val="0"/>
          <c:showPercent val="0"/>
          <c:showBubbleSize val="0"/>
        </c:dLbls>
        <c:gapWidth val="100"/>
        <c:overlap val="100"/>
        <c:axId val="486875312"/>
        <c:axId val="486877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138</c:v>
                </c:pt>
                <c:pt idx="2">
                  <c:v>#N/A</c:v>
                </c:pt>
                <c:pt idx="3">
                  <c:v>#N/A</c:v>
                </c:pt>
                <c:pt idx="4">
                  <c:v>144</c:v>
                </c:pt>
                <c:pt idx="5">
                  <c:v>#N/A</c:v>
                </c:pt>
                <c:pt idx="6">
                  <c:v>#N/A</c:v>
                </c:pt>
                <c:pt idx="7">
                  <c:v>130</c:v>
                </c:pt>
                <c:pt idx="8">
                  <c:v>#N/A</c:v>
                </c:pt>
                <c:pt idx="9">
                  <c:v>#N/A</c:v>
                </c:pt>
                <c:pt idx="10">
                  <c:v>155</c:v>
                </c:pt>
                <c:pt idx="11">
                  <c:v>#N/A</c:v>
                </c:pt>
                <c:pt idx="12">
                  <c:v>#N/A</c:v>
                </c:pt>
                <c:pt idx="13">
                  <c:v>147</c:v>
                </c:pt>
                <c:pt idx="14">
                  <c:v>#N/A</c:v>
                </c:pt>
              </c:numCache>
            </c:numRef>
          </c:val>
          <c:smooth val="0"/>
          <c:extLst xmlns:c16r2="http://schemas.microsoft.com/office/drawing/2015/06/chart">
            <c:ext xmlns:c16="http://schemas.microsoft.com/office/drawing/2014/chart" uri="{C3380CC4-5D6E-409C-BE32-E72D297353CC}">
              <c16:uniqueId val="{00000008-42B3-48F4-A7F4-F4900A65FF39}"/>
            </c:ext>
          </c:extLst>
        </c:ser>
        <c:dLbls>
          <c:showLegendKey val="0"/>
          <c:showVal val="0"/>
          <c:showCatName val="0"/>
          <c:showSerName val="0"/>
          <c:showPercent val="0"/>
          <c:showBubbleSize val="0"/>
        </c:dLbls>
        <c:marker val="1"/>
        <c:smooth val="0"/>
        <c:axId val="486875312"/>
        <c:axId val="486877272"/>
      </c:lineChart>
      <c:catAx>
        <c:axId val="48687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6877272"/>
        <c:crosses val="autoZero"/>
        <c:auto val="1"/>
        <c:lblAlgn val="ctr"/>
        <c:lblOffset val="100"/>
        <c:tickLblSkip val="1"/>
        <c:tickMarkSkip val="1"/>
        <c:noMultiLvlLbl val="0"/>
      </c:catAx>
      <c:valAx>
        <c:axId val="486877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87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3337</c:v>
                </c:pt>
                <c:pt idx="5">
                  <c:v>3234</c:v>
                </c:pt>
                <c:pt idx="8">
                  <c:v>3105</c:v>
                </c:pt>
                <c:pt idx="11">
                  <c:v>3018</c:v>
                </c:pt>
                <c:pt idx="14">
                  <c:v>2869</c:v>
                </c:pt>
              </c:numCache>
            </c:numRef>
          </c:val>
          <c:extLst xmlns:c16r2="http://schemas.microsoft.com/office/drawing/2015/06/chart">
            <c:ext xmlns:c16="http://schemas.microsoft.com/office/drawing/2014/chart" uri="{C3380CC4-5D6E-409C-BE32-E72D297353CC}">
              <c16:uniqueId val="{00000000-A3FD-4DC9-A52B-71396FF6ADA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483</c:v>
                </c:pt>
                <c:pt idx="5">
                  <c:v>460</c:v>
                </c:pt>
                <c:pt idx="8">
                  <c:v>419</c:v>
                </c:pt>
                <c:pt idx="11">
                  <c:v>372</c:v>
                </c:pt>
                <c:pt idx="14">
                  <c:v>306</c:v>
                </c:pt>
              </c:numCache>
            </c:numRef>
          </c:val>
          <c:extLst xmlns:c16r2="http://schemas.microsoft.com/office/drawing/2015/06/chart">
            <c:ext xmlns:c16="http://schemas.microsoft.com/office/drawing/2014/chart" uri="{C3380CC4-5D6E-409C-BE32-E72D297353CC}">
              <c16:uniqueId val="{00000001-A3FD-4DC9-A52B-71396FF6ADA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974</c:v>
                </c:pt>
                <c:pt idx="5">
                  <c:v>861</c:v>
                </c:pt>
                <c:pt idx="8">
                  <c:v>744</c:v>
                </c:pt>
                <c:pt idx="11">
                  <c:v>619</c:v>
                </c:pt>
                <c:pt idx="14">
                  <c:v>611</c:v>
                </c:pt>
              </c:numCache>
            </c:numRef>
          </c:val>
          <c:extLst xmlns:c16r2="http://schemas.microsoft.com/office/drawing/2015/06/chart">
            <c:ext xmlns:c16="http://schemas.microsoft.com/office/drawing/2014/chart" uri="{C3380CC4-5D6E-409C-BE32-E72D297353CC}">
              <c16:uniqueId val="{00000002-A3FD-4DC9-A52B-71396FF6ADA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3FD-4DC9-A52B-71396FF6ADA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3FD-4DC9-A52B-71396FF6ADA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3FD-4DC9-A52B-71396FF6ADA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710</c:v>
                </c:pt>
                <c:pt idx="3">
                  <c:v>725</c:v>
                </c:pt>
                <c:pt idx="6">
                  <c:v>680</c:v>
                </c:pt>
                <c:pt idx="9">
                  <c:v>668</c:v>
                </c:pt>
                <c:pt idx="12">
                  <c:v>638</c:v>
                </c:pt>
              </c:numCache>
            </c:numRef>
          </c:val>
          <c:extLst xmlns:c16r2="http://schemas.microsoft.com/office/drawing/2015/06/chart">
            <c:ext xmlns:c16="http://schemas.microsoft.com/office/drawing/2014/chart" uri="{C3380CC4-5D6E-409C-BE32-E72D297353CC}">
              <c16:uniqueId val="{00000006-A3FD-4DC9-A52B-71396FF6ADA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41</c:v>
                </c:pt>
                <c:pt idx="3">
                  <c:v>35</c:v>
                </c:pt>
                <c:pt idx="6">
                  <c:v>28</c:v>
                </c:pt>
                <c:pt idx="9">
                  <c:v>22</c:v>
                </c:pt>
                <c:pt idx="12">
                  <c:v>23</c:v>
                </c:pt>
              </c:numCache>
            </c:numRef>
          </c:val>
          <c:extLst xmlns:c16r2="http://schemas.microsoft.com/office/drawing/2015/06/chart">
            <c:ext xmlns:c16="http://schemas.microsoft.com/office/drawing/2014/chart" uri="{C3380CC4-5D6E-409C-BE32-E72D297353CC}">
              <c16:uniqueId val="{00000007-A3FD-4DC9-A52B-71396FF6ADA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887</c:v>
                </c:pt>
                <c:pt idx="3">
                  <c:v>918</c:v>
                </c:pt>
                <c:pt idx="6">
                  <c:v>944</c:v>
                </c:pt>
                <c:pt idx="9">
                  <c:v>962</c:v>
                </c:pt>
                <c:pt idx="12">
                  <c:v>1003</c:v>
                </c:pt>
              </c:numCache>
            </c:numRef>
          </c:val>
          <c:extLst xmlns:c16r2="http://schemas.microsoft.com/office/drawing/2015/06/chart">
            <c:ext xmlns:c16="http://schemas.microsoft.com/office/drawing/2014/chart" uri="{C3380CC4-5D6E-409C-BE32-E72D297353CC}">
              <c16:uniqueId val="{00000008-A3FD-4DC9-A52B-71396FF6ADA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3FD-4DC9-A52B-71396FF6ADA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4110</c:v>
                </c:pt>
                <c:pt idx="3">
                  <c:v>3901</c:v>
                </c:pt>
                <c:pt idx="6">
                  <c:v>3729</c:v>
                </c:pt>
                <c:pt idx="9">
                  <c:v>3567</c:v>
                </c:pt>
                <c:pt idx="12">
                  <c:v>3325</c:v>
                </c:pt>
              </c:numCache>
            </c:numRef>
          </c:val>
          <c:extLst xmlns:c16r2="http://schemas.microsoft.com/office/drawing/2015/06/chart">
            <c:ext xmlns:c16="http://schemas.microsoft.com/office/drawing/2014/chart" uri="{C3380CC4-5D6E-409C-BE32-E72D297353CC}">
              <c16:uniqueId val="{0000000A-A3FD-4DC9-A52B-71396FF6ADAF}"/>
            </c:ext>
          </c:extLst>
        </c:ser>
        <c:dLbls>
          <c:showLegendKey val="0"/>
          <c:showVal val="0"/>
          <c:showCatName val="0"/>
          <c:showSerName val="0"/>
          <c:showPercent val="0"/>
          <c:showBubbleSize val="0"/>
        </c:dLbls>
        <c:gapWidth val="100"/>
        <c:overlap val="100"/>
        <c:axId val="486880016"/>
        <c:axId val="486878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954</c:v>
                </c:pt>
                <c:pt idx="2">
                  <c:v>#N/A</c:v>
                </c:pt>
                <c:pt idx="3">
                  <c:v>#N/A</c:v>
                </c:pt>
                <c:pt idx="4">
                  <c:v>1023</c:v>
                </c:pt>
                <c:pt idx="5">
                  <c:v>#N/A</c:v>
                </c:pt>
                <c:pt idx="6">
                  <c:v>#N/A</c:v>
                </c:pt>
                <c:pt idx="7">
                  <c:v>1113</c:v>
                </c:pt>
                <c:pt idx="8">
                  <c:v>#N/A</c:v>
                </c:pt>
                <c:pt idx="9">
                  <c:v>#N/A</c:v>
                </c:pt>
                <c:pt idx="10">
                  <c:v>1211</c:v>
                </c:pt>
                <c:pt idx="11">
                  <c:v>#N/A</c:v>
                </c:pt>
                <c:pt idx="12">
                  <c:v>#N/A</c:v>
                </c:pt>
                <c:pt idx="13">
                  <c:v>1204</c:v>
                </c:pt>
                <c:pt idx="14">
                  <c:v>#N/A</c:v>
                </c:pt>
              </c:numCache>
            </c:numRef>
          </c:val>
          <c:smooth val="0"/>
          <c:extLst xmlns:c16r2="http://schemas.microsoft.com/office/drawing/2015/06/chart">
            <c:ext xmlns:c16="http://schemas.microsoft.com/office/drawing/2014/chart" uri="{C3380CC4-5D6E-409C-BE32-E72D297353CC}">
              <c16:uniqueId val="{0000000B-A3FD-4DC9-A52B-71396FF6ADAF}"/>
            </c:ext>
          </c:extLst>
        </c:ser>
        <c:dLbls>
          <c:showLegendKey val="0"/>
          <c:showVal val="0"/>
          <c:showCatName val="0"/>
          <c:showSerName val="0"/>
          <c:showPercent val="0"/>
          <c:showBubbleSize val="0"/>
        </c:dLbls>
        <c:marker val="1"/>
        <c:smooth val="0"/>
        <c:axId val="486880016"/>
        <c:axId val="486878056"/>
      </c:lineChart>
      <c:catAx>
        <c:axId val="48688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6878056"/>
        <c:crosses val="autoZero"/>
        <c:auto val="1"/>
        <c:lblAlgn val="ctr"/>
        <c:lblOffset val="100"/>
        <c:tickLblSkip val="1"/>
        <c:tickMarkSkip val="1"/>
        <c:noMultiLvlLbl val="0"/>
      </c:catAx>
      <c:valAx>
        <c:axId val="486878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880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422</c:v>
                </c:pt>
                <c:pt idx="1">
                  <c:v>320</c:v>
                </c:pt>
                <c:pt idx="2">
                  <c:v>321</c:v>
                </c:pt>
              </c:numCache>
            </c:numRef>
          </c:val>
          <c:extLst xmlns:c16r2="http://schemas.microsoft.com/office/drawing/2015/06/chart">
            <c:ext xmlns:c16="http://schemas.microsoft.com/office/drawing/2014/chart" uri="{C3380CC4-5D6E-409C-BE32-E72D297353CC}">
              <c16:uniqueId val="{00000000-47E4-4450-89E3-2D8EB7FF43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c:v>
                </c:pt>
                <c:pt idx="1">
                  <c:v>6</c:v>
                </c:pt>
                <c:pt idx="2">
                  <c:v>5</c:v>
                </c:pt>
              </c:numCache>
            </c:numRef>
          </c:val>
          <c:extLst xmlns:c16r2="http://schemas.microsoft.com/office/drawing/2015/06/chart">
            <c:ext xmlns:c16="http://schemas.microsoft.com/office/drawing/2014/chart" uri="{C3380CC4-5D6E-409C-BE32-E72D297353CC}">
              <c16:uniqueId val="{00000001-47E4-4450-89E3-2D8EB7FF43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266</c:v>
                </c:pt>
                <c:pt idx="1">
                  <c:v>240</c:v>
                </c:pt>
                <c:pt idx="2">
                  <c:v>243</c:v>
                </c:pt>
              </c:numCache>
            </c:numRef>
          </c:val>
          <c:extLst xmlns:c16r2="http://schemas.microsoft.com/office/drawing/2015/06/chart">
            <c:ext xmlns:c16="http://schemas.microsoft.com/office/drawing/2014/chart" uri="{C3380CC4-5D6E-409C-BE32-E72D297353CC}">
              <c16:uniqueId val="{00000002-47E4-4450-89E3-2D8EB7FF43B1}"/>
            </c:ext>
          </c:extLst>
        </c:ser>
        <c:dLbls>
          <c:showLegendKey val="0"/>
          <c:showVal val="0"/>
          <c:showCatName val="0"/>
          <c:showSerName val="0"/>
          <c:showPercent val="0"/>
          <c:showBubbleSize val="0"/>
        </c:dLbls>
        <c:gapWidth val="120"/>
        <c:overlap val="100"/>
        <c:axId val="486879624"/>
        <c:axId val="486880408"/>
      </c:barChart>
      <c:catAx>
        <c:axId val="486879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6880408"/>
        <c:crosses val="autoZero"/>
        <c:auto val="1"/>
        <c:lblAlgn val="ctr"/>
        <c:lblOffset val="100"/>
        <c:tickLblSkip val="1"/>
        <c:tickMarkSkip val="1"/>
        <c:noMultiLvlLbl val="0"/>
      </c:catAx>
      <c:valAx>
        <c:axId val="4868804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6879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E36-4189-AC94-FAF043C3CEB3}"/>
                </c:ext>
                <c:ext xmlns:c15="http://schemas.microsoft.com/office/drawing/2012/chart" uri="{CE6537A1-D6FC-4f65-9D91-7224C49458BB}">
                  <c15:layout/>
                  <c15:dlblFieldTable>
                    <c15:dlblFTEntry>
                      <c15:txfldGUID>{A58857FF-3E71-40CF-AF26-73D0D600A186}</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E36-4189-AC94-FAF043C3CEB3}"/>
                </c:ext>
                <c:ext xmlns:c15="http://schemas.microsoft.com/office/drawing/2012/chart" uri="{CE6537A1-D6FC-4f65-9D91-7224C49458BB}">
                  <c15:dlblFieldTable>
                    <c15:dlblFTEntry>
                      <c15:txfldGUID>{2A5A28CB-A520-4C6D-8E76-E403D75F594D}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E36-4189-AC94-FAF043C3CEB3}"/>
                </c:ext>
                <c:ext xmlns:c15="http://schemas.microsoft.com/office/drawing/2012/chart" uri="{CE6537A1-D6FC-4f65-9D91-7224C49458BB}">
                  <c15:dlblFieldTable>
                    <c15:dlblFTEntry>
                      <c15:txfldGUID>{84049557-A5E3-4E69-84A4-DCD076FD41BD}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E36-4189-AC94-FAF043C3CEB3}"/>
                </c:ext>
                <c:ext xmlns:c15="http://schemas.microsoft.com/office/drawing/2012/chart" uri="{CE6537A1-D6FC-4f65-9D91-7224C49458BB}">
                  <c15:dlblFieldTable>
                    <c15:dlblFTEntry>
                      <c15:txfldGUID>{577DFBE2-BCB7-457C-BFAD-73B7DC5BC89F}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E36-4189-AC94-FAF043C3CEB3}"/>
                </c:ext>
                <c:ext xmlns:c15="http://schemas.microsoft.com/office/drawing/2012/chart" uri="{CE6537A1-D6FC-4f65-9D91-7224C49458BB}">
                  <c15:dlblFieldTable>
                    <c15:dlblFTEntry>
                      <c15:txfldGUID>{5B6030FD-F3C4-4D7B-B4C8-F5CBA4545E2C}</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E36-4189-AC94-FAF043C3CEB3}"/>
                </c:ext>
                <c:ext xmlns:c15="http://schemas.microsoft.com/office/drawing/2012/chart" uri="{CE6537A1-D6FC-4f65-9D91-7224C49458BB}">
                  <c15:layout/>
                  <c15:dlblFieldTable>
                    <c15:dlblFTEntry>
                      <c15:txfldGUID>{162080F0-3BAB-462C-9676-4FF265C946DF}</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E36-4189-AC94-FAF043C3CEB3}"/>
                </c:ext>
                <c:ext xmlns:c15="http://schemas.microsoft.com/office/drawing/2012/chart" uri="{CE6537A1-D6FC-4f65-9D91-7224C49458BB}">
                  <c15:layout/>
                  <c15:dlblFieldTable>
                    <c15:dlblFTEntry>
                      <c15:txfldGUID>{83878052-6A71-4138-A8A1-DFE9603418C8}</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E36-4189-AC94-FAF043C3CEB3}"/>
                </c:ext>
                <c:ext xmlns:c15="http://schemas.microsoft.com/office/drawing/2012/chart" uri="{CE6537A1-D6FC-4f65-9D91-7224C49458BB}">
                  <c15:layout/>
                  <c15:dlblFieldTable>
                    <c15:dlblFTEntry>
                      <c15:txfldGUID>{3778DCAC-59BA-46D8-B3EB-2BB50A670C31}</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E36-4189-AC94-FAF043C3CEB3}"/>
                </c:ext>
                <c:ext xmlns:c15="http://schemas.microsoft.com/office/drawing/2012/chart" uri="{CE6537A1-D6FC-4f65-9D91-7224C49458BB}">
                  <c15:layout/>
                  <c15:dlblFieldTable>
                    <c15:dlblFTEntry>
                      <c15:txfldGUID>{8A7BD21C-9DA9-40B0-8A2C-53CCD603C9E5}</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53.4</c:v>
                </c:pt>
                <c:pt idx="8">
                  <c:v>56.8</c:v>
                </c:pt>
                <c:pt idx="16">
                  <c:v>58.6</c:v>
                </c:pt>
                <c:pt idx="24">
                  <c:v>60.2</c:v>
                </c:pt>
                <c:pt idx="32">
                  <c:v>61.1</c:v>
                </c:pt>
              </c:numCache>
            </c:numRef>
          </c:xVal>
          <c:yVal>
            <c:numRef>
              <c:f>公会計指標分析・財政指標組合せ分析表!$BP$51:$DC$51</c:f>
              <c:numCache>
                <c:formatCode>#,##0.0;"▲ "#,##0.0</c:formatCode>
                <c:ptCount val="40"/>
                <c:pt idx="0">
                  <c:v>61.9</c:v>
                </c:pt>
                <c:pt idx="8">
                  <c:v>69</c:v>
                </c:pt>
                <c:pt idx="16">
                  <c:v>77.400000000000006</c:v>
                </c:pt>
                <c:pt idx="24">
                  <c:v>83.7</c:v>
                </c:pt>
                <c:pt idx="32">
                  <c:v>79.099999999999994</c:v>
                </c:pt>
              </c:numCache>
            </c:numRef>
          </c:yVal>
          <c:smooth val="0"/>
          <c:extLst xmlns:c16r2="http://schemas.microsoft.com/office/drawing/2015/06/chart">
            <c:ext xmlns:c16="http://schemas.microsoft.com/office/drawing/2014/chart" uri="{C3380CC4-5D6E-409C-BE32-E72D297353CC}">
              <c16:uniqueId val="{00000009-AE36-4189-AC94-FAF043C3CEB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E36-4189-AC94-FAF043C3CEB3}"/>
                </c:ext>
                <c:ext xmlns:c15="http://schemas.microsoft.com/office/drawing/2012/chart" uri="{CE6537A1-D6FC-4f65-9D91-7224C49458BB}">
                  <c15:layout/>
                  <c15:dlblFieldTable>
                    <c15:dlblFTEntry>
                      <c15:txfldGUID>{F27430D3-BDE0-4192-88AC-A6E0721403E2}</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E36-4189-AC94-FAF043C3CEB3}"/>
                </c:ext>
                <c:ext xmlns:c15="http://schemas.microsoft.com/office/drawing/2012/chart" uri="{CE6537A1-D6FC-4f65-9D91-7224C49458BB}">
                  <c15:dlblFieldTable>
                    <c15:dlblFTEntry>
                      <c15:txfldGUID>{282ABDD8-414E-4465-8706-4D23D124E473}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E36-4189-AC94-FAF043C3CEB3}"/>
                </c:ext>
                <c:ext xmlns:c15="http://schemas.microsoft.com/office/drawing/2012/chart" uri="{CE6537A1-D6FC-4f65-9D91-7224C49458BB}">
                  <c15:dlblFieldTable>
                    <c15:dlblFTEntry>
                      <c15:txfldGUID>{D66E7042-CC04-43E2-88EB-27B093D0F77F}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E36-4189-AC94-FAF043C3CEB3}"/>
                </c:ext>
                <c:ext xmlns:c15="http://schemas.microsoft.com/office/drawing/2012/chart" uri="{CE6537A1-D6FC-4f65-9D91-7224C49458BB}">
                  <c15:dlblFieldTable>
                    <c15:dlblFTEntry>
                      <c15:txfldGUID>{845D6039-125D-4958-9334-B94EE1584B57}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E36-4189-AC94-FAF043C3CEB3}"/>
                </c:ext>
                <c:ext xmlns:c15="http://schemas.microsoft.com/office/drawing/2012/chart" uri="{CE6537A1-D6FC-4f65-9D91-7224C49458BB}">
                  <c15:dlblFieldTable>
                    <c15:dlblFTEntry>
                      <c15:txfldGUID>{8473E252-02AF-404A-A667-E740862BD115}</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E36-4189-AC94-FAF043C3CEB3}"/>
                </c:ext>
                <c:ext xmlns:c15="http://schemas.microsoft.com/office/drawing/2012/chart" uri="{CE6537A1-D6FC-4f65-9D91-7224C49458BB}">
                  <c15:layout/>
                  <c15:dlblFieldTable>
                    <c15:dlblFTEntry>
                      <c15:txfldGUID>{76F2BDF2-177E-4176-B6CC-D4D276C64740}</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E36-4189-AC94-FAF043C3CEB3}"/>
                </c:ext>
                <c:ext xmlns:c15="http://schemas.microsoft.com/office/drawing/2012/chart" uri="{CE6537A1-D6FC-4f65-9D91-7224C49458BB}">
                  <c15:layout/>
                  <c15:dlblFieldTable>
                    <c15:dlblFTEntry>
                      <c15:txfldGUID>{A44AB621-DF42-47FA-BB15-45CC24D9477A}</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E36-4189-AC94-FAF043C3CEB3}"/>
                </c:ext>
                <c:ext xmlns:c15="http://schemas.microsoft.com/office/drawing/2012/chart" uri="{CE6537A1-D6FC-4f65-9D91-7224C49458BB}">
                  <c15:layout/>
                  <c15:dlblFieldTable>
                    <c15:dlblFTEntry>
                      <c15:txfldGUID>{0814D7B4-0988-4756-B327-102A21B4A30D}</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E36-4189-AC94-FAF043C3CEB3}"/>
                </c:ext>
                <c:ext xmlns:c15="http://schemas.microsoft.com/office/drawing/2012/chart" uri="{CE6537A1-D6FC-4f65-9D91-7224C49458BB}">
                  <c15:layout/>
                  <c15:dlblFieldTable>
                    <c15:dlblFTEntry>
                      <c15:txfldGUID>{7B79654D-8B85-4ADD-83E0-64C2630E5F26}</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AE36-4189-AC94-FAF043C3CEB3}"/>
            </c:ext>
          </c:extLst>
        </c:ser>
        <c:dLbls>
          <c:showLegendKey val="0"/>
          <c:showVal val="1"/>
          <c:showCatName val="0"/>
          <c:showSerName val="0"/>
          <c:showPercent val="0"/>
          <c:showBubbleSize val="0"/>
        </c:dLbls>
        <c:axId val="486879232"/>
        <c:axId val="486876488"/>
      </c:scatterChart>
      <c:valAx>
        <c:axId val="486879232"/>
        <c:scaling>
          <c:orientation val="maxMin"/>
          <c:max val="62"/>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6876488"/>
        <c:crosses val="autoZero"/>
        <c:crossBetween val="midCat"/>
      </c:valAx>
      <c:valAx>
        <c:axId val="486876488"/>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6879232"/>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7A0-4E67-ADE2-5E05AB9129B6}"/>
                </c:ext>
                <c:ext xmlns:c15="http://schemas.microsoft.com/office/drawing/2012/chart" uri="{CE6537A1-D6FC-4f65-9D91-7224C49458BB}">
                  <c15:layout/>
                  <c15:dlblFieldTable>
                    <c15:dlblFTEntry>
                      <c15:txfldGUID>{628A0279-2C07-4A6E-9A25-BCD57687E3EC}</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7A0-4E67-ADE2-5E05AB9129B6}"/>
                </c:ext>
                <c:ext xmlns:c15="http://schemas.microsoft.com/office/drawing/2012/chart" uri="{CE6537A1-D6FC-4f65-9D91-7224C49458BB}">
                  <c15:dlblFieldTable>
                    <c15:dlblFTEntry>
                      <c15:txfldGUID>{DD36BD44-30AC-4B09-A815-324EBAEFA4BB}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7A0-4E67-ADE2-5E05AB9129B6}"/>
                </c:ext>
                <c:ext xmlns:c15="http://schemas.microsoft.com/office/drawing/2012/chart" uri="{CE6537A1-D6FC-4f65-9D91-7224C49458BB}">
                  <c15:dlblFieldTable>
                    <c15:dlblFTEntry>
                      <c15:txfldGUID>{B3252248-FD8C-4007-8E8A-1BB662C58226}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7A0-4E67-ADE2-5E05AB9129B6}"/>
                </c:ext>
                <c:ext xmlns:c15="http://schemas.microsoft.com/office/drawing/2012/chart" uri="{CE6537A1-D6FC-4f65-9D91-7224C49458BB}">
                  <c15:dlblFieldTable>
                    <c15:dlblFTEntry>
                      <c15:txfldGUID>{69329D0B-44BC-439F-8AB5-FC9AEA361038}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7A0-4E67-ADE2-5E05AB9129B6}"/>
                </c:ext>
                <c:ext xmlns:c15="http://schemas.microsoft.com/office/drawing/2012/chart" uri="{CE6537A1-D6FC-4f65-9D91-7224C49458BB}">
                  <c15:dlblFieldTable>
                    <c15:dlblFTEntry>
                      <c15:txfldGUID>{C06D80E3-4D1B-4067-B429-C08C57960D51}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7A0-4E67-ADE2-5E05AB9129B6}"/>
                </c:ext>
                <c:ext xmlns:c15="http://schemas.microsoft.com/office/drawing/2012/chart" uri="{CE6537A1-D6FC-4f65-9D91-7224C49458BB}">
                  <c15:layout/>
                  <c15:dlblFieldTable>
                    <c15:dlblFTEntry>
                      <c15:txfldGUID>{370AD7C4-C0F1-4D13-B854-FD5C7744E3EF}</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7A0-4E67-ADE2-5E05AB9129B6}"/>
                </c:ext>
                <c:ext xmlns:c15="http://schemas.microsoft.com/office/drawing/2012/chart" uri="{CE6537A1-D6FC-4f65-9D91-7224C49458BB}">
                  <c15:layout/>
                  <c15:dlblFieldTable>
                    <c15:dlblFTEntry>
                      <c15:txfldGUID>{0619BD51-9D88-425D-A87B-B0279C9565B0}</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4.490505736590119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7A0-4E67-ADE2-5E05AB9129B6}"/>
                </c:ext>
                <c:ext xmlns:c15="http://schemas.microsoft.com/office/drawing/2012/chart" uri="{CE6537A1-D6FC-4f65-9D91-7224C49458BB}">
                  <c15:layout/>
                  <c15:dlblFieldTable>
                    <c15:dlblFTEntry>
                      <c15:txfldGUID>{5BCEC617-D52D-4E57-9F7C-A836344733EC}</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1.823562808425001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7A0-4E67-ADE2-5E05AB9129B6}"/>
                </c:ext>
                <c:ext xmlns:c15="http://schemas.microsoft.com/office/drawing/2012/chart" uri="{CE6537A1-D6FC-4f65-9D91-7224C49458BB}">
                  <c15:layout/>
                  <c15:dlblFieldTable>
                    <c15:dlblFTEntry>
                      <c15:txfldGUID>{2E04B226-5F7B-4C28-BC68-841248B93020}</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9</c:v>
                </c:pt>
                <c:pt idx="16">
                  <c:v>9.1999999999999993</c:v>
                </c:pt>
                <c:pt idx="24">
                  <c:v>9.8000000000000007</c:v>
                </c:pt>
                <c:pt idx="32">
                  <c:v>9.8000000000000007</c:v>
                </c:pt>
              </c:numCache>
            </c:numRef>
          </c:xVal>
          <c:yVal>
            <c:numRef>
              <c:f>公会計指標分析・財政指標組合せ分析表!$BP$73:$DC$73</c:f>
              <c:numCache>
                <c:formatCode>#,##0.0;"▲ "#,##0.0</c:formatCode>
                <c:ptCount val="40"/>
                <c:pt idx="0">
                  <c:v>61.9</c:v>
                </c:pt>
                <c:pt idx="8">
                  <c:v>69</c:v>
                </c:pt>
                <c:pt idx="16">
                  <c:v>77.400000000000006</c:v>
                </c:pt>
                <c:pt idx="24">
                  <c:v>83.7</c:v>
                </c:pt>
                <c:pt idx="32">
                  <c:v>79.099999999999994</c:v>
                </c:pt>
              </c:numCache>
            </c:numRef>
          </c:yVal>
          <c:smooth val="0"/>
          <c:extLst xmlns:c16r2="http://schemas.microsoft.com/office/drawing/2015/06/chart">
            <c:ext xmlns:c16="http://schemas.microsoft.com/office/drawing/2014/chart" uri="{C3380CC4-5D6E-409C-BE32-E72D297353CC}">
              <c16:uniqueId val="{00000009-37A0-4E67-ADE2-5E05AB9129B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02318643803015E-2"/>
                  <c:y val="-9.0797735746181094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7A0-4E67-ADE2-5E05AB9129B6}"/>
                </c:ext>
                <c:ext xmlns:c15="http://schemas.microsoft.com/office/drawing/2012/chart" uri="{CE6537A1-D6FC-4f65-9D91-7224C49458BB}">
                  <c15:layout/>
                  <c15:dlblFieldTable>
                    <c15:dlblFTEntry>
                      <c15:txfldGUID>{00AD75E8-3883-4350-9BA1-8250242DA8E0}</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7A0-4E67-ADE2-5E05AB9129B6}"/>
                </c:ext>
                <c:ext xmlns:c15="http://schemas.microsoft.com/office/drawing/2012/chart" uri="{CE6537A1-D6FC-4f65-9D91-7224C49458BB}">
                  <c15:dlblFieldTable>
                    <c15:dlblFTEntry>
                      <c15:txfldGUID>{FEF54FE2-90F5-4950-B476-C4C65592A9A8}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7A0-4E67-ADE2-5E05AB9129B6}"/>
                </c:ext>
                <c:ext xmlns:c15="http://schemas.microsoft.com/office/drawing/2012/chart" uri="{CE6537A1-D6FC-4f65-9D91-7224C49458BB}">
                  <c15:dlblFieldTable>
                    <c15:dlblFTEntry>
                      <c15:txfldGUID>{3EA35505-E440-464A-A558-2B3557DB10D9}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7A0-4E67-ADE2-5E05AB9129B6}"/>
                </c:ext>
                <c:ext xmlns:c15="http://schemas.microsoft.com/office/drawing/2012/chart" uri="{CE6537A1-D6FC-4f65-9D91-7224C49458BB}">
                  <c15:dlblFieldTable>
                    <c15:dlblFTEntry>
                      <c15:txfldGUID>{08087094-D5A8-4FDE-9748-3DB6DA6A804D}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7A0-4E67-ADE2-5E05AB9129B6}"/>
                </c:ext>
                <c:ext xmlns:c15="http://schemas.microsoft.com/office/drawing/2012/chart" uri="{CE6537A1-D6FC-4f65-9D91-7224C49458BB}">
                  <c15:dlblFieldTable>
                    <c15:dlblFTEntry>
                      <c15:txfldGUID>{AD05679F-9DF8-49B6-9BBE-0C850D7DB567}</c15:txfldGUID>
                      <c15:f>#REF!</c15:f>
                      <c15:dlblFieldTableCache>
                        <c:ptCount val="1"/>
                        <c:pt idx="0">
                          <c:v>#REF!</c:v>
                        </c:pt>
                      </c15:dlblFieldTableCache>
                    </c15:dlblFTEntry>
                  </c15:dlblFieldTable>
                  <c15:showDataLabelsRange val="0"/>
                </c:ext>
              </c:extLst>
            </c:dLbl>
            <c:dLbl>
              <c:idx val="8"/>
              <c:layout>
                <c:manualLayout>
                  <c:x val="-4.5160355153971404E-2"/>
                  <c:y val="-8.606746868122422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7A0-4E67-ADE2-5E05AB9129B6}"/>
                </c:ext>
                <c:ext xmlns:c15="http://schemas.microsoft.com/office/drawing/2012/chart" uri="{CE6537A1-D6FC-4f65-9D91-7224C49458BB}">
                  <c15:layout/>
                  <c15:dlblFieldTable>
                    <c15:dlblFTEntry>
                      <c15:txfldGUID>{05207896-6756-4E9A-A5B0-0487F94DC199}</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1.823562808425012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7A0-4E67-ADE2-5E05AB9129B6}"/>
                </c:ext>
                <c:ext xmlns:c15="http://schemas.microsoft.com/office/drawing/2012/chart" uri="{CE6537A1-D6FC-4f65-9D91-7224C49458BB}">
                  <c15:layout/>
                  <c15:dlblFieldTable>
                    <c15:dlblFTEntry>
                      <c15:txfldGUID>{78779C97-26C0-4521-ADA6-F8A541BBCB26}</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2.8766015700383205E-2"/>
                  <c:y val="-5.532133211225097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7A0-4E67-ADE2-5E05AB9129B6}"/>
                </c:ext>
                <c:ext xmlns:c15="http://schemas.microsoft.com/office/drawing/2012/chart" uri="{CE6537A1-D6FC-4f65-9D91-7224C49458BB}">
                  <c15:layout/>
                  <c15:dlblFieldTable>
                    <c15:dlblFTEntry>
                      <c15:txfldGUID>{1C34093C-8B21-44EE-B635-C777FA1178C2}</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3.1570342725075584E-2"/>
                  <c:y val="-1.7479880567734814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7A0-4E67-ADE2-5E05AB9129B6}"/>
                </c:ext>
                <c:ext xmlns:c15="http://schemas.microsoft.com/office/drawing/2012/chart" uri="{CE6537A1-D6FC-4f65-9D91-7224C49458BB}">
                  <c15:layout/>
                  <c15:dlblFieldTable>
                    <c15:dlblFTEntry>
                      <c15:txfldGUID>{78178E90-3746-4F4D-ACC1-7B4AD3FFCDA8}</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37A0-4E67-ADE2-5E05AB9129B6}"/>
            </c:ext>
          </c:extLst>
        </c:ser>
        <c:dLbls>
          <c:showLegendKey val="0"/>
          <c:showVal val="1"/>
          <c:showCatName val="0"/>
          <c:showSerName val="0"/>
          <c:showPercent val="0"/>
          <c:showBubbleSize val="0"/>
        </c:dLbls>
        <c:axId val="486876096"/>
        <c:axId val="486873352"/>
      </c:scatterChart>
      <c:valAx>
        <c:axId val="48687609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6873352"/>
        <c:crosses val="autoZero"/>
        <c:crossBetween val="midCat"/>
      </c:valAx>
      <c:valAx>
        <c:axId val="486873352"/>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687609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北海道喜茂別町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過年度借入額の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償還開始額よりも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償還終了額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今後は起債に大きく頼ることのない財政運営に努める。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直近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ヵ年の間に減債基金への積立はない。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北海道喜茂別町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地方債残高の減などにより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計画的な地方債借入により残高の減少を図る。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北海道喜茂別町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適債性の無い事業に対し財政調整基金等を繰入して実施しているため、基金全体としては年々減少傾向を辿っている。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年度については、新規基金の設立や地方交付税、国庫支出金の増加に伴い、基金全体のを増加が図られた。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今後は歳出の抑制を図り基金の取崩しを抑えて、計画的な財政運営を行っていく。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旧国鉄胆振線代替バス運行や高校通学費助成、本庁舎維持や公園遊具・学校遊具修繕、老人福祉施設や医療機関の支援に対し活用。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毎年経常的に実施している、地域公共交通事業の運用や各種施設管理に係る費用に対し取崩している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が、新規基金の設立などに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年度に関しては増加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傾向となっ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今後は歳出の抑制を図り基金の取崩しを抑え、計画的な財政運営を行っていく。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各種システムに係る保守料等のランニングコストが嵩んでいることや、施設等の各種委託料の労務単価の上昇、また、職員の年齢構成の変化により基金の取崩しが多くなっている。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年度に関しては、地方交付税の増加や国庫支出金の増加により微増となった。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今後は歳出の抑制を図り基金の取り崩しを抑え、計画的な財政運営を行っていく。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過疎対策事業債等の定期的な償還により、年々取崩していることから減少傾向となっている。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今後は歳出の抑制を図り基金の取崩しを抑え、計画的な財政運営を行っていく。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北海道喜茂別町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2,131
2,050
189.41
3,139,465
3,101,519
36,969
1,867,214
3,325,168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類似団体内順位と比べて同程度の償却率となっている。近年の事業としては、保育所や消防庁舎の新規建設や、交付金事業による公営住宅の改修などを行っている。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各施設の老朽状況等を鑑みて今後も適切な施設管理を行っていく。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63" name="直線コネクタ 62"/>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64" name="有形固定資産減価償却率最小値テキスト"/>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65" name="直線コネクタ 64"/>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66" name="有形固定資産減価償却率最大値テキスト"/>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67" name="直線コネクタ 66"/>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68" name="有形固定資産減価償却率平均値テキスト"/>
        <xdr:cNvSpPr txBox="1"/>
      </xdr:nvSpPr>
      <xdr:spPr>
        <a:xfrm>
          <a:off x="4813300" y="606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69" name="フローチャート: 判断 68"/>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0" name="フローチャート: 判断 69"/>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71" name="フローチャート: 判断 70"/>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2" name="フローチャート: 判断 71"/>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73" name="フローチャート: 判断 72"/>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134874</xdr:rowOff>
    </xdr:from>
    <xdr:to>
      <xdr:col>23</xdr:col>
      <xdr:colOff>136525</xdr:colOff>
      <xdr:row>32</xdr:row>
      <xdr:rowOff>65024</xdr:rowOff>
    </xdr:to>
    <xdr:sp macro="" textlink="">
      <xdr:nvSpPr>
        <xdr:cNvPr id="79" name="楕円 78"/>
        <xdr:cNvSpPr/>
      </xdr:nvSpPr>
      <xdr:spPr>
        <a:xfrm>
          <a:off x="4711700" y="622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113301</xdr:rowOff>
    </xdr:from>
    <xdr:ext cx="405111" cy="259045"/>
    <xdr:sp macro="" textlink="">
      <xdr:nvSpPr>
        <xdr:cNvPr id="80" name="有形固定資産減価償却率該当値テキスト"/>
        <xdr:cNvSpPr txBox="1"/>
      </xdr:nvSpPr>
      <xdr:spPr>
        <a:xfrm>
          <a:off x="4813300" y="6199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115443</xdr:rowOff>
    </xdr:from>
    <xdr:to>
      <xdr:col>19</xdr:col>
      <xdr:colOff>187325</xdr:colOff>
      <xdr:row>32</xdr:row>
      <xdr:rowOff>45593</xdr:rowOff>
    </xdr:to>
    <xdr:sp macro="" textlink="">
      <xdr:nvSpPr>
        <xdr:cNvPr id="81" name="楕円 80"/>
        <xdr:cNvSpPr/>
      </xdr:nvSpPr>
      <xdr:spPr>
        <a:xfrm>
          <a:off x="4000500" y="62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166243</xdr:rowOff>
    </xdr:from>
    <xdr:to>
      <xdr:col>23</xdr:col>
      <xdr:colOff>85725</xdr:colOff>
      <xdr:row>32</xdr:row>
      <xdr:rowOff>14224</xdr:rowOff>
    </xdr:to>
    <xdr:cxnSp macro="">
      <xdr:nvCxnSpPr>
        <xdr:cNvPr id="82" name="直線コネクタ 81"/>
        <xdr:cNvCxnSpPr/>
      </xdr:nvCxnSpPr>
      <xdr:spPr>
        <a:xfrm>
          <a:off x="4051300" y="6252718"/>
          <a:ext cx="711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80899</xdr:rowOff>
    </xdr:from>
    <xdr:to>
      <xdr:col>15</xdr:col>
      <xdr:colOff>187325</xdr:colOff>
      <xdr:row>32</xdr:row>
      <xdr:rowOff>11049</xdr:rowOff>
    </xdr:to>
    <xdr:sp macro="" textlink="">
      <xdr:nvSpPr>
        <xdr:cNvPr id="83" name="楕円 82"/>
        <xdr:cNvSpPr/>
      </xdr:nvSpPr>
      <xdr:spPr>
        <a:xfrm>
          <a:off x="32385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131699</xdr:rowOff>
    </xdr:from>
    <xdr:to>
      <xdr:col>19</xdr:col>
      <xdr:colOff>136525</xdr:colOff>
      <xdr:row>31</xdr:row>
      <xdr:rowOff>166243</xdr:rowOff>
    </xdr:to>
    <xdr:cxnSp macro="">
      <xdr:nvCxnSpPr>
        <xdr:cNvPr id="84" name="直線コネクタ 83"/>
        <xdr:cNvCxnSpPr/>
      </xdr:nvCxnSpPr>
      <xdr:spPr>
        <a:xfrm>
          <a:off x="3289300" y="6218174"/>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42037</xdr:rowOff>
    </xdr:from>
    <xdr:to>
      <xdr:col>11</xdr:col>
      <xdr:colOff>187325</xdr:colOff>
      <xdr:row>31</xdr:row>
      <xdr:rowOff>143637</xdr:rowOff>
    </xdr:to>
    <xdr:sp macro="" textlink="">
      <xdr:nvSpPr>
        <xdr:cNvPr id="85" name="楕円 84"/>
        <xdr:cNvSpPr/>
      </xdr:nvSpPr>
      <xdr:spPr>
        <a:xfrm>
          <a:off x="24765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92837</xdr:rowOff>
    </xdr:from>
    <xdr:to>
      <xdr:col>15</xdr:col>
      <xdr:colOff>136525</xdr:colOff>
      <xdr:row>31</xdr:row>
      <xdr:rowOff>131699</xdr:rowOff>
    </xdr:to>
    <xdr:cxnSp macro="">
      <xdr:nvCxnSpPr>
        <xdr:cNvPr id="86" name="直線コネクタ 85"/>
        <xdr:cNvCxnSpPr/>
      </xdr:nvCxnSpPr>
      <xdr:spPr>
        <a:xfrm>
          <a:off x="2527300" y="6179312"/>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140081</xdr:rowOff>
    </xdr:from>
    <xdr:to>
      <xdr:col>7</xdr:col>
      <xdr:colOff>187325</xdr:colOff>
      <xdr:row>31</xdr:row>
      <xdr:rowOff>70231</xdr:rowOff>
    </xdr:to>
    <xdr:sp macro="" textlink="">
      <xdr:nvSpPr>
        <xdr:cNvPr id="87" name="楕円 86"/>
        <xdr:cNvSpPr/>
      </xdr:nvSpPr>
      <xdr:spPr>
        <a:xfrm>
          <a:off x="1714500" y="60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19431</xdr:rowOff>
    </xdr:from>
    <xdr:to>
      <xdr:col>11</xdr:col>
      <xdr:colOff>136525</xdr:colOff>
      <xdr:row>31</xdr:row>
      <xdr:rowOff>92837</xdr:rowOff>
    </xdr:to>
    <xdr:cxnSp macro="">
      <xdr:nvCxnSpPr>
        <xdr:cNvPr id="88" name="直線コネクタ 87"/>
        <xdr:cNvCxnSpPr/>
      </xdr:nvCxnSpPr>
      <xdr:spPr>
        <a:xfrm>
          <a:off x="1765300" y="6105906"/>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89" name="n_1aveValue有形固定資産減価償却率"/>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8653</xdr:rowOff>
    </xdr:from>
    <xdr:ext cx="405111" cy="259045"/>
    <xdr:sp macro="" textlink="">
      <xdr:nvSpPr>
        <xdr:cNvPr id="90" name="n_2aveValue有形固定資産減価償却率"/>
        <xdr:cNvSpPr txBox="1"/>
      </xdr:nvSpPr>
      <xdr:spPr>
        <a:xfrm>
          <a:off x="3086744" y="6266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91" name="n_3aveValue有形固定資産減価償却率"/>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123969</xdr:rowOff>
    </xdr:from>
    <xdr:ext cx="405111" cy="259045"/>
    <xdr:sp macro="" textlink="">
      <xdr:nvSpPr>
        <xdr:cNvPr id="92" name="n_4aveValue有形固定資産減価償却率"/>
        <xdr:cNvSpPr txBox="1"/>
      </xdr:nvSpPr>
      <xdr:spPr>
        <a:xfrm>
          <a:off x="1562744" y="6210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36720</xdr:rowOff>
    </xdr:from>
    <xdr:ext cx="405111" cy="259045"/>
    <xdr:sp macro="" textlink="">
      <xdr:nvSpPr>
        <xdr:cNvPr id="93" name="n_1mainValue有形固定資産減価償却率"/>
        <xdr:cNvSpPr txBox="1"/>
      </xdr:nvSpPr>
      <xdr:spPr>
        <a:xfrm>
          <a:off x="3836044" y="6294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27576</xdr:rowOff>
    </xdr:from>
    <xdr:ext cx="405111" cy="259045"/>
    <xdr:sp macro="" textlink="">
      <xdr:nvSpPr>
        <xdr:cNvPr id="94" name="n_2mainValue有形固定資産減価償却率"/>
        <xdr:cNvSpPr txBox="1"/>
      </xdr:nvSpPr>
      <xdr:spPr>
        <a:xfrm>
          <a:off x="3086744" y="5942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160164</xdr:rowOff>
    </xdr:from>
    <xdr:ext cx="405111" cy="259045"/>
    <xdr:sp macro="" textlink="">
      <xdr:nvSpPr>
        <xdr:cNvPr id="95" name="n_3mainValue有形固定資産減価償却率"/>
        <xdr:cNvSpPr txBox="1"/>
      </xdr:nvSpPr>
      <xdr:spPr>
        <a:xfrm>
          <a:off x="2324744" y="5903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86758</xdr:rowOff>
    </xdr:from>
    <xdr:ext cx="405111" cy="259045"/>
    <xdr:sp macro="" textlink="">
      <xdr:nvSpPr>
        <xdr:cNvPr id="96" name="n_4mainValue有形固定資産減価償却率"/>
        <xdr:cNvSpPr txBox="1"/>
      </xdr:nvSpPr>
      <xdr:spPr>
        <a:xfrm>
          <a:off x="1562744" y="583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類似団体内順位と比べて高い数値となっているが、近年の保育所や消防庁舎の新規建設や、交付金事業による公営住宅の改修などが要因となっている。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27" name="直線コネクタ 126"/>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28" name="債務償還比率最小値テキスト"/>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29" name="直線コネクタ 128"/>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32" name="債務償還比率平均値テキスト"/>
        <xdr:cNvSpPr txBox="1"/>
      </xdr:nvSpPr>
      <xdr:spPr>
        <a:xfrm>
          <a:off x="14846300" y="536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33" name="フローチャート: 判断 132"/>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34" name="フローチャート: 判断 133"/>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35" name="フローチャート: 判断 134"/>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36" name="フローチャート: 判断 135"/>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37" name="フローチャート: 判断 136"/>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41245</xdr:rowOff>
    </xdr:from>
    <xdr:to>
      <xdr:col>76</xdr:col>
      <xdr:colOff>73025</xdr:colOff>
      <xdr:row>29</xdr:row>
      <xdr:rowOff>142845</xdr:rowOff>
    </xdr:to>
    <xdr:sp macro="" textlink="">
      <xdr:nvSpPr>
        <xdr:cNvPr id="143" name="楕円 142"/>
        <xdr:cNvSpPr/>
      </xdr:nvSpPr>
      <xdr:spPr>
        <a:xfrm>
          <a:off x="14744700" y="578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19672</xdr:rowOff>
    </xdr:from>
    <xdr:ext cx="469744" cy="259045"/>
    <xdr:sp macro="" textlink="">
      <xdr:nvSpPr>
        <xdr:cNvPr id="144" name="債務償還比率該当値テキスト"/>
        <xdr:cNvSpPr txBox="1"/>
      </xdr:nvSpPr>
      <xdr:spPr>
        <a:xfrm>
          <a:off x="14846300" y="576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132026</xdr:rowOff>
    </xdr:from>
    <xdr:to>
      <xdr:col>72</xdr:col>
      <xdr:colOff>123825</xdr:colOff>
      <xdr:row>30</xdr:row>
      <xdr:rowOff>62176</xdr:rowOff>
    </xdr:to>
    <xdr:sp macro="" textlink="">
      <xdr:nvSpPr>
        <xdr:cNvPr id="145" name="楕円 144"/>
        <xdr:cNvSpPr/>
      </xdr:nvSpPr>
      <xdr:spPr>
        <a:xfrm>
          <a:off x="14033500" y="587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92045</xdr:rowOff>
    </xdr:from>
    <xdr:to>
      <xdr:col>76</xdr:col>
      <xdr:colOff>22225</xdr:colOff>
      <xdr:row>30</xdr:row>
      <xdr:rowOff>11376</xdr:rowOff>
    </xdr:to>
    <xdr:cxnSp macro="">
      <xdr:nvCxnSpPr>
        <xdr:cNvPr id="146" name="直線コネクタ 145"/>
        <xdr:cNvCxnSpPr/>
      </xdr:nvCxnSpPr>
      <xdr:spPr>
        <a:xfrm flipV="1">
          <a:off x="14084300" y="5835620"/>
          <a:ext cx="711200" cy="9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12494</xdr:rowOff>
    </xdr:from>
    <xdr:to>
      <xdr:col>68</xdr:col>
      <xdr:colOff>123825</xdr:colOff>
      <xdr:row>30</xdr:row>
      <xdr:rowOff>114094</xdr:rowOff>
    </xdr:to>
    <xdr:sp macro="" textlink="">
      <xdr:nvSpPr>
        <xdr:cNvPr id="147" name="楕円 146"/>
        <xdr:cNvSpPr/>
      </xdr:nvSpPr>
      <xdr:spPr>
        <a:xfrm>
          <a:off x="13271500" y="592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11376</xdr:rowOff>
    </xdr:from>
    <xdr:to>
      <xdr:col>72</xdr:col>
      <xdr:colOff>73025</xdr:colOff>
      <xdr:row>30</xdr:row>
      <xdr:rowOff>63294</xdr:rowOff>
    </xdr:to>
    <xdr:cxnSp macro="">
      <xdr:nvCxnSpPr>
        <xdr:cNvPr id="148" name="直線コネクタ 147"/>
        <xdr:cNvCxnSpPr/>
      </xdr:nvCxnSpPr>
      <xdr:spPr>
        <a:xfrm flipV="1">
          <a:off x="13322300" y="5926401"/>
          <a:ext cx="762000" cy="5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49" name="楕円 148"/>
        <xdr:cNvSpPr/>
      </xdr:nvSpPr>
      <xdr:spPr>
        <a:xfrm>
          <a:off x="12509500" y="591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47873</xdr:rowOff>
    </xdr:from>
    <xdr:to>
      <xdr:col>68</xdr:col>
      <xdr:colOff>73025</xdr:colOff>
      <xdr:row>30</xdr:row>
      <xdr:rowOff>63294</xdr:rowOff>
    </xdr:to>
    <xdr:cxnSp macro="">
      <xdr:nvCxnSpPr>
        <xdr:cNvPr id="150" name="直線コネクタ 149"/>
        <xdr:cNvCxnSpPr/>
      </xdr:nvCxnSpPr>
      <xdr:spPr>
        <a:xfrm>
          <a:off x="12560300" y="5962898"/>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134288</xdr:rowOff>
    </xdr:from>
    <xdr:to>
      <xdr:col>60</xdr:col>
      <xdr:colOff>123825</xdr:colOff>
      <xdr:row>30</xdr:row>
      <xdr:rowOff>64438</xdr:rowOff>
    </xdr:to>
    <xdr:sp macro="" textlink="">
      <xdr:nvSpPr>
        <xdr:cNvPr id="151" name="楕円 150"/>
        <xdr:cNvSpPr/>
      </xdr:nvSpPr>
      <xdr:spPr>
        <a:xfrm>
          <a:off x="11747500" y="58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13638</xdr:rowOff>
    </xdr:from>
    <xdr:to>
      <xdr:col>64</xdr:col>
      <xdr:colOff>73025</xdr:colOff>
      <xdr:row>30</xdr:row>
      <xdr:rowOff>47873</xdr:rowOff>
    </xdr:to>
    <xdr:cxnSp macro="">
      <xdr:nvCxnSpPr>
        <xdr:cNvPr id="152" name="直線コネクタ 151"/>
        <xdr:cNvCxnSpPr/>
      </xdr:nvCxnSpPr>
      <xdr:spPr>
        <a:xfrm>
          <a:off x="11798300" y="5928663"/>
          <a:ext cx="762000" cy="3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53" name="n_1aveValue債務償還比率"/>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54" name="n_2aveValue債務償還比率"/>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55" name="n_3aveValue債務償還比率"/>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56" name="n_4aveValue債務償還比率"/>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53303</xdr:rowOff>
    </xdr:from>
    <xdr:ext cx="469744" cy="259045"/>
    <xdr:sp macro="" textlink="">
      <xdr:nvSpPr>
        <xdr:cNvPr id="157" name="n_1mainValue債務償還比率"/>
        <xdr:cNvSpPr txBox="1"/>
      </xdr:nvSpPr>
      <xdr:spPr>
        <a:xfrm>
          <a:off x="13836727" y="596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105221</xdr:rowOff>
    </xdr:from>
    <xdr:ext cx="469744" cy="259045"/>
    <xdr:sp macro="" textlink="">
      <xdr:nvSpPr>
        <xdr:cNvPr id="158" name="n_2mainValue債務償還比率"/>
        <xdr:cNvSpPr txBox="1"/>
      </xdr:nvSpPr>
      <xdr:spPr>
        <a:xfrm>
          <a:off x="13087427" y="602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59" name="n_3mainValue債務償還比率"/>
        <xdr:cNvSpPr txBox="1"/>
      </xdr:nvSpPr>
      <xdr:spPr>
        <a:xfrm>
          <a:off x="12325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55565</xdr:rowOff>
    </xdr:from>
    <xdr:ext cx="469744" cy="259045"/>
    <xdr:sp macro="" textlink="">
      <xdr:nvSpPr>
        <xdr:cNvPr id="160" name="n_4mainValue債務償還比率"/>
        <xdr:cNvSpPr txBox="1"/>
      </xdr:nvSpPr>
      <xdr:spPr>
        <a:xfrm>
          <a:off x="11563427" y="597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北海道喜茂別町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2,131
2,050
189.41
3,139,465
3,101,519
36,969
1,867,214
3,325,168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xdr:cNvSpPr txBox="1"/>
      </xdr:nvSpPr>
      <xdr:spPr>
        <a:xfrm>
          <a:off x="4673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92347</xdr:rowOff>
    </xdr:from>
    <xdr:to>
      <xdr:col>24</xdr:col>
      <xdr:colOff>114300</xdr:colOff>
      <xdr:row>39</xdr:row>
      <xdr:rowOff>22497</xdr:rowOff>
    </xdr:to>
    <xdr:sp macro="" textlink="">
      <xdr:nvSpPr>
        <xdr:cNvPr id="74" name="楕円 73"/>
        <xdr:cNvSpPr/>
      </xdr:nvSpPr>
      <xdr:spPr>
        <a:xfrm>
          <a:off x="45847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115224</xdr:rowOff>
    </xdr:from>
    <xdr:ext cx="405111" cy="259045"/>
    <xdr:sp macro="" textlink="">
      <xdr:nvSpPr>
        <xdr:cNvPr id="75" name="【道路】&#10;有形固定資産減価償却率該当値テキスト"/>
        <xdr:cNvSpPr txBox="1"/>
      </xdr:nvSpPr>
      <xdr:spPr>
        <a:xfrm>
          <a:off x="4673600" y="6458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59690</xdr:rowOff>
    </xdr:from>
    <xdr:to>
      <xdr:col>20</xdr:col>
      <xdr:colOff>38100</xdr:colOff>
      <xdr:row>38</xdr:row>
      <xdr:rowOff>161290</xdr:rowOff>
    </xdr:to>
    <xdr:sp macro="" textlink="">
      <xdr:nvSpPr>
        <xdr:cNvPr id="76" name="楕円 75"/>
        <xdr:cNvSpPr/>
      </xdr:nvSpPr>
      <xdr:spPr>
        <a:xfrm>
          <a:off x="3746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110490</xdr:rowOff>
    </xdr:from>
    <xdr:to>
      <xdr:col>24</xdr:col>
      <xdr:colOff>63500</xdr:colOff>
      <xdr:row>38</xdr:row>
      <xdr:rowOff>143147</xdr:rowOff>
    </xdr:to>
    <xdr:cxnSp macro="">
      <xdr:nvCxnSpPr>
        <xdr:cNvPr id="77" name="直線コネクタ 76"/>
        <xdr:cNvCxnSpPr/>
      </xdr:nvCxnSpPr>
      <xdr:spPr>
        <a:xfrm>
          <a:off x="3797300" y="662559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28666</xdr:rowOff>
    </xdr:from>
    <xdr:to>
      <xdr:col>15</xdr:col>
      <xdr:colOff>101600</xdr:colOff>
      <xdr:row>38</xdr:row>
      <xdr:rowOff>130266</xdr:rowOff>
    </xdr:to>
    <xdr:sp macro="" textlink="">
      <xdr:nvSpPr>
        <xdr:cNvPr id="78" name="楕円 77"/>
        <xdr:cNvSpPr/>
      </xdr:nvSpPr>
      <xdr:spPr>
        <a:xfrm>
          <a:off x="2857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79466</xdr:rowOff>
    </xdr:from>
    <xdr:to>
      <xdr:col>19</xdr:col>
      <xdr:colOff>177800</xdr:colOff>
      <xdr:row>38</xdr:row>
      <xdr:rowOff>110490</xdr:rowOff>
    </xdr:to>
    <xdr:cxnSp macro="">
      <xdr:nvCxnSpPr>
        <xdr:cNvPr id="79" name="直線コネクタ 78"/>
        <xdr:cNvCxnSpPr/>
      </xdr:nvCxnSpPr>
      <xdr:spPr>
        <a:xfrm>
          <a:off x="2908300" y="659456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167459</xdr:rowOff>
    </xdr:from>
    <xdr:to>
      <xdr:col>10</xdr:col>
      <xdr:colOff>165100</xdr:colOff>
      <xdr:row>38</xdr:row>
      <xdr:rowOff>97609</xdr:rowOff>
    </xdr:to>
    <xdr:sp macro="" textlink="">
      <xdr:nvSpPr>
        <xdr:cNvPr id="80" name="楕円 79"/>
        <xdr:cNvSpPr/>
      </xdr:nvSpPr>
      <xdr:spPr>
        <a:xfrm>
          <a:off x="1968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46809</xdr:rowOff>
    </xdr:from>
    <xdr:to>
      <xdr:col>15</xdr:col>
      <xdr:colOff>50800</xdr:colOff>
      <xdr:row>38</xdr:row>
      <xdr:rowOff>79466</xdr:rowOff>
    </xdr:to>
    <xdr:cxnSp macro="">
      <xdr:nvCxnSpPr>
        <xdr:cNvPr id="81" name="直線コネクタ 80"/>
        <xdr:cNvCxnSpPr/>
      </xdr:nvCxnSpPr>
      <xdr:spPr>
        <a:xfrm>
          <a:off x="2019300" y="65619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134801</xdr:rowOff>
    </xdr:from>
    <xdr:to>
      <xdr:col>6</xdr:col>
      <xdr:colOff>38100</xdr:colOff>
      <xdr:row>38</xdr:row>
      <xdr:rowOff>64951</xdr:rowOff>
    </xdr:to>
    <xdr:sp macro="" textlink="">
      <xdr:nvSpPr>
        <xdr:cNvPr id="82" name="楕円 81"/>
        <xdr:cNvSpPr/>
      </xdr:nvSpPr>
      <xdr:spPr>
        <a:xfrm>
          <a:off x="1079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14151</xdr:rowOff>
    </xdr:from>
    <xdr:to>
      <xdr:col>10</xdr:col>
      <xdr:colOff>114300</xdr:colOff>
      <xdr:row>38</xdr:row>
      <xdr:rowOff>46809</xdr:rowOff>
    </xdr:to>
    <xdr:cxnSp macro="">
      <xdr:nvCxnSpPr>
        <xdr:cNvPr id="83" name="直線コネクタ 82"/>
        <xdr:cNvCxnSpPr/>
      </xdr:nvCxnSpPr>
      <xdr:spPr>
        <a:xfrm>
          <a:off x="1130300" y="65292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4" name="n_1aveValue【道路】&#10;有形固定資産減価償却率"/>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5" name="n_2aveValue【道路】&#10;有形固定資産減価償却率"/>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6" name="n_3aveValue【道路】&#10;有形固定資産減価償却率"/>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6367</xdr:rowOff>
    </xdr:from>
    <xdr:ext cx="405111" cy="259045"/>
    <xdr:sp macro="" textlink="">
      <xdr:nvSpPr>
        <xdr:cNvPr id="88" name="n_1mainValue【道路】&#10;有形固定資産減価償却率"/>
        <xdr:cNvSpPr txBox="1"/>
      </xdr:nvSpPr>
      <xdr:spPr>
        <a:xfrm>
          <a:off x="35820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146793</xdr:rowOff>
    </xdr:from>
    <xdr:ext cx="405111" cy="259045"/>
    <xdr:sp macro="" textlink="">
      <xdr:nvSpPr>
        <xdr:cNvPr id="89" name="n_2mainValue【道路】&#10;有形固定資産減価償却率"/>
        <xdr:cNvSpPr txBox="1"/>
      </xdr:nvSpPr>
      <xdr:spPr>
        <a:xfrm>
          <a:off x="2705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114135</xdr:rowOff>
    </xdr:from>
    <xdr:ext cx="405111" cy="259045"/>
    <xdr:sp macro="" textlink="">
      <xdr:nvSpPr>
        <xdr:cNvPr id="90" name="n_3mainValue【道路】&#10;有形固定資産減価償却率"/>
        <xdr:cNvSpPr txBox="1"/>
      </xdr:nvSpPr>
      <xdr:spPr>
        <a:xfrm>
          <a:off x="1816744" y="628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81478</xdr:rowOff>
    </xdr:from>
    <xdr:ext cx="405111" cy="259045"/>
    <xdr:sp macro="" textlink="">
      <xdr:nvSpPr>
        <xdr:cNvPr id="91" name="n_4mainValue【道路】&#10;有形固定資産減価償却率"/>
        <xdr:cNvSpPr txBox="1"/>
      </xdr:nvSpPr>
      <xdr:spPr>
        <a:xfrm>
          <a:off x="927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22862</xdr:rowOff>
    </xdr:from>
    <xdr:to>
      <xdr:col>55</xdr:col>
      <xdr:colOff>50800</xdr:colOff>
      <xdr:row>41</xdr:row>
      <xdr:rowOff>124462</xdr:rowOff>
    </xdr:to>
    <xdr:sp macro="" textlink="">
      <xdr:nvSpPr>
        <xdr:cNvPr id="131" name="楕円 130"/>
        <xdr:cNvSpPr/>
      </xdr:nvSpPr>
      <xdr:spPr>
        <a:xfrm>
          <a:off x="10426700" y="705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1289</xdr:rowOff>
    </xdr:from>
    <xdr:ext cx="534377" cy="259045"/>
    <xdr:sp macro="" textlink="">
      <xdr:nvSpPr>
        <xdr:cNvPr id="132" name="【道路】&#10;一人当たり延長該当値テキスト"/>
        <xdr:cNvSpPr txBox="1"/>
      </xdr:nvSpPr>
      <xdr:spPr>
        <a:xfrm>
          <a:off x="10515600" y="703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21173</xdr:rowOff>
    </xdr:from>
    <xdr:to>
      <xdr:col>50</xdr:col>
      <xdr:colOff>165100</xdr:colOff>
      <xdr:row>41</xdr:row>
      <xdr:rowOff>122773</xdr:rowOff>
    </xdr:to>
    <xdr:sp macro="" textlink="">
      <xdr:nvSpPr>
        <xdr:cNvPr id="133" name="楕円 132"/>
        <xdr:cNvSpPr/>
      </xdr:nvSpPr>
      <xdr:spPr>
        <a:xfrm>
          <a:off x="9588500" y="705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71973</xdr:rowOff>
    </xdr:from>
    <xdr:to>
      <xdr:col>55</xdr:col>
      <xdr:colOff>0</xdr:colOff>
      <xdr:row>41</xdr:row>
      <xdr:rowOff>73662</xdr:rowOff>
    </xdr:to>
    <xdr:cxnSp macro="">
      <xdr:nvCxnSpPr>
        <xdr:cNvPr id="134" name="直線コネクタ 133"/>
        <xdr:cNvCxnSpPr/>
      </xdr:nvCxnSpPr>
      <xdr:spPr>
        <a:xfrm>
          <a:off x="9639300" y="7101423"/>
          <a:ext cx="8382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17679</xdr:rowOff>
    </xdr:from>
    <xdr:to>
      <xdr:col>46</xdr:col>
      <xdr:colOff>38100</xdr:colOff>
      <xdr:row>41</xdr:row>
      <xdr:rowOff>119279</xdr:rowOff>
    </xdr:to>
    <xdr:sp macro="" textlink="">
      <xdr:nvSpPr>
        <xdr:cNvPr id="135" name="楕円 134"/>
        <xdr:cNvSpPr/>
      </xdr:nvSpPr>
      <xdr:spPr>
        <a:xfrm>
          <a:off x="8699500" y="704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68479</xdr:rowOff>
    </xdr:from>
    <xdr:to>
      <xdr:col>50</xdr:col>
      <xdr:colOff>114300</xdr:colOff>
      <xdr:row>41</xdr:row>
      <xdr:rowOff>71973</xdr:rowOff>
    </xdr:to>
    <xdr:cxnSp macro="">
      <xdr:nvCxnSpPr>
        <xdr:cNvPr id="136" name="直線コネクタ 135"/>
        <xdr:cNvCxnSpPr/>
      </xdr:nvCxnSpPr>
      <xdr:spPr>
        <a:xfrm>
          <a:off x="8750300" y="7097929"/>
          <a:ext cx="8890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20125</xdr:rowOff>
    </xdr:from>
    <xdr:to>
      <xdr:col>41</xdr:col>
      <xdr:colOff>101600</xdr:colOff>
      <xdr:row>41</xdr:row>
      <xdr:rowOff>121725</xdr:rowOff>
    </xdr:to>
    <xdr:sp macro="" textlink="">
      <xdr:nvSpPr>
        <xdr:cNvPr id="137" name="楕円 136"/>
        <xdr:cNvSpPr/>
      </xdr:nvSpPr>
      <xdr:spPr>
        <a:xfrm>
          <a:off x="7810500" y="704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68479</xdr:rowOff>
    </xdr:from>
    <xdr:to>
      <xdr:col>45</xdr:col>
      <xdr:colOff>177800</xdr:colOff>
      <xdr:row>41</xdr:row>
      <xdr:rowOff>70925</xdr:rowOff>
    </xdr:to>
    <xdr:cxnSp macro="">
      <xdr:nvCxnSpPr>
        <xdr:cNvPr id="138" name="直線コネクタ 137"/>
        <xdr:cNvCxnSpPr/>
      </xdr:nvCxnSpPr>
      <xdr:spPr>
        <a:xfrm flipV="1">
          <a:off x="7861300" y="7097929"/>
          <a:ext cx="8890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20617</xdr:rowOff>
    </xdr:from>
    <xdr:to>
      <xdr:col>36</xdr:col>
      <xdr:colOff>165100</xdr:colOff>
      <xdr:row>41</xdr:row>
      <xdr:rowOff>122217</xdr:rowOff>
    </xdr:to>
    <xdr:sp macro="" textlink="">
      <xdr:nvSpPr>
        <xdr:cNvPr id="139" name="楕円 138"/>
        <xdr:cNvSpPr/>
      </xdr:nvSpPr>
      <xdr:spPr>
        <a:xfrm>
          <a:off x="6921500" y="705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70925</xdr:rowOff>
    </xdr:from>
    <xdr:to>
      <xdr:col>41</xdr:col>
      <xdr:colOff>50800</xdr:colOff>
      <xdr:row>41</xdr:row>
      <xdr:rowOff>71417</xdr:rowOff>
    </xdr:to>
    <xdr:cxnSp macro="">
      <xdr:nvCxnSpPr>
        <xdr:cNvPr id="140" name="直線コネクタ 139"/>
        <xdr:cNvCxnSpPr/>
      </xdr:nvCxnSpPr>
      <xdr:spPr>
        <a:xfrm flipV="1">
          <a:off x="6972300" y="7100375"/>
          <a:ext cx="889000" cy="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2" name="n_2aveValue【道路】&#10;一人当たり延長"/>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113900</xdr:rowOff>
    </xdr:from>
    <xdr:ext cx="534377" cy="259045"/>
    <xdr:sp macro="" textlink="">
      <xdr:nvSpPr>
        <xdr:cNvPr id="145" name="n_1mainValue【道路】&#10;一人当たり延長"/>
        <xdr:cNvSpPr txBox="1"/>
      </xdr:nvSpPr>
      <xdr:spPr>
        <a:xfrm>
          <a:off x="9359411" y="714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110406</xdr:rowOff>
    </xdr:from>
    <xdr:ext cx="534377" cy="259045"/>
    <xdr:sp macro="" textlink="">
      <xdr:nvSpPr>
        <xdr:cNvPr id="146" name="n_2mainValue【道路】&#10;一人当たり延長"/>
        <xdr:cNvSpPr txBox="1"/>
      </xdr:nvSpPr>
      <xdr:spPr>
        <a:xfrm>
          <a:off x="8483111" y="713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112852</xdr:rowOff>
    </xdr:from>
    <xdr:ext cx="534377" cy="259045"/>
    <xdr:sp macro="" textlink="">
      <xdr:nvSpPr>
        <xdr:cNvPr id="147" name="n_3mainValue【道路】&#10;一人当たり延長"/>
        <xdr:cNvSpPr txBox="1"/>
      </xdr:nvSpPr>
      <xdr:spPr>
        <a:xfrm>
          <a:off x="7594111" y="714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113344</xdr:rowOff>
    </xdr:from>
    <xdr:ext cx="534377" cy="259045"/>
    <xdr:sp macro="" textlink="">
      <xdr:nvSpPr>
        <xdr:cNvPr id="148" name="n_4mainValue【道路】&#10;一人当たり延長"/>
        <xdr:cNvSpPr txBox="1"/>
      </xdr:nvSpPr>
      <xdr:spPr>
        <a:xfrm>
          <a:off x="6705111" y="714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9" name="【橋りょう・トンネル】&#10;有形固定資産減価償却率平均値テキスト"/>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43906</xdr:rowOff>
    </xdr:from>
    <xdr:to>
      <xdr:col>24</xdr:col>
      <xdr:colOff>114300</xdr:colOff>
      <xdr:row>62</xdr:row>
      <xdr:rowOff>145506</xdr:rowOff>
    </xdr:to>
    <xdr:sp macro="" textlink="">
      <xdr:nvSpPr>
        <xdr:cNvPr id="190" name="楕円 189"/>
        <xdr:cNvSpPr/>
      </xdr:nvSpPr>
      <xdr:spPr>
        <a:xfrm>
          <a:off x="45847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22333</xdr:rowOff>
    </xdr:from>
    <xdr:ext cx="405111" cy="259045"/>
    <xdr:sp macro="" textlink="">
      <xdr:nvSpPr>
        <xdr:cNvPr id="191" name="【橋りょう・トンネル】&#10;有形固定資産減価償却率該当値テキスト"/>
        <xdr:cNvSpPr txBox="1"/>
      </xdr:nvSpPr>
      <xdr:spPr>
        <a:xfrm>
          <a:off x="4673600"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71665</xdr:rowOff>
    </xdr:from>
    <xdr:to>
      <xdr:col>20</xdr:col>
      <xdr:colOff>38100</xdr:colOff>
      <xdr:row>63</xdr:row>
      <xdr:rowOff>1815</xdr:rowOff>
    </xdr:to>
    <xdr:sp macro="" textlink="">
      <xdr:nvSpPr>
        <xdr:cNvPr id="192" name="楕円 191"/>
        <xdr:cNvSpPr/>
      </xdr:nvSpPr>
      <xdr:spPr>
        <a:xfrm>
          <a:off x="3746500" y="107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94706</xdr:rowOff>
    </xdr:from>
    <xdr:to>
      <xdr:col>24</xdr:col>
      <xdr:colOff>63500</xdr:colOff>
      <xdr:row>62</xdr:row>
      <xdr:rowOff>122465</xdr:rowOff>
    </xdr:to>
    <xdr:cxnSp macro="">
      <xdr:nvCxnSpPr>
        <xdr:cNvPr id="193" name="直線コネクタ 192"/>
        <xdr:cNvCxnSpPr/>
      </xdr:nvCxnSpPr>
      <xdr:spPr>
        <a:xfrm flipV="1">
          <a:off x="3797300" y="10724606"/>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65133</xdr:rowOff>
    </xdr:from>
    <xdr:to>
      <xdr:col>15</xdr:col>
      <xdr:colOff>101600</xdr:colOff>
      <xdr:row>62</xdr:row>
      <xdr:rowOff>166733</xdr:rowOff>
    </xdr:to>
    <xdr:sp macro="" textlink="">
      <xdr:nvSpPr>
        <xdr:cNvPr id="194" name="楕円 193"/>
        <xdr:cNvSpPr/>
      </xdr:nvSpPr>
      <xdr:spPr>
        <a:xfrm>
          <a:off x="28575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115933</xdr:rowOff>
    </xdr:from>
    <xdr:to>
      <xdr:col>19</xdr:col>
      <xdr:colOff>177800</xdr:colOff>
      <xdr:row>62</xdr:row>
      <xdr:rowOff>122465</xdr:rowOff>
    </xdr:to>
    <xdr:cxnSp macro="">
      <xdr:nvCxnSpPr>
        <xdr:cNvPr id="195" name="直線コネクタ 194"/>
        <xdr:cNvCxnSpPr/>
      </xdr:nvCxnSpPr>
      <xdr:spPr>
        <a:xfrm>
          <a:off x="2908300" y="1074583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61867</xdr:rowOff>
    </xdr:from>
    <xdr:to>
      <xdr:col>10</xdr:col>
      <xdr:colOff>165100</xdr:colOff>
      <xdr:row>62</xdr:row>
      <xdr:rowOff>163467</xdr:rowOff>
    </xdr:to>
    <xdr:sp macro="" textlink="">
      <xdr:nvSpPr>
        <xdr:cNvPr id="196" name="楕円 195"/>
        <xdr:cNvSpPr/>
      </xdr:nvSpPr>
      <xdr:spPr>
        <a:xfrm>
          <a:off x="1968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112667</xdr:rowOff>
    </xdr:from>
    <xdr:to>
      <xdr:col>15</xdr:col>
      <xdr:colOff>50800</xdr:colOff>
      <xdr:row>62</xdr:row>
      <xdr:rowOff>115933</xdr:rowOff>
    </xdr:to>
    <xdr:cxnSp macro="">
      <xdr:nvCxnSpPr>
        <xdr:cNvPr id="197" name="直線コネクタ 196"/>
        <xdr:cNvCxnSpPr/>
      </xdr:nvCxnSpPr>
      <xdr:spPr>
        <a:xfrm>
          <a:off x="2019300" y="1074256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52070</xdr:rowOff>
    </xdr:from>
    <xdr:to>
      <xdr:col>6</xdr:col>
      <xdr:colOff>38100</xdr:colOff>
      <xdr:row>62</xdr:row>
      <xdr:rowOff>153670</xdr:rowOff>
    </xdr:to>
    <xdr:sp macro="" textlink="">
      <xdr:nvSpPr>
        <xdr:cNvPr id="198" name="楕円 197"/>
        <xdr:cNvSpPr/>
      </xdr:nvSpPr>
      <xdr:spPr>
        <a:xfrm>
          <a:off x="1079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102870</xdr:rowOff>
    </xdr:from>
    <xdr:to>
      <xdr:col>10</xdr:col>
      <xdr:colOff>114300</xdr:colOff>
      <xdr:row>62</xdr:row>
      <xdr:rowOff>112667</xdr:rowOff>
    </xdr:to>
    <xdr:cxnSp macro="">
      <xdr:nvCxnSpPr>
        <xdr:cNvPr id="199" name="直線コネクタ 198"/>
        <xdr:cNvCxnSpPr/>
      </xdr:nvCxnSpPr>
      <xdr:spPr>
        <a:xfrm>
          <a:off x="1130300" y="1073277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78757</xdr:rowOff>
    </xdr:from>
    <xdr:ext cx="405111" cy="259045"/>
    <xdr:sp macro="" textlink="">
      <xdr:nvSpPr>
        <xdr:cNvPr id="200" name="n_1aveValue【橋りょう・トンネル】&#10;有形固定資産減価償却率"/>
        <xdr:cNvSpPr txBox="1"/>
      </xdr:nvSpPr>
      <xdr:spPr>
        <a:xfrm>
          <a:off x="3582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201" name="n_2aveValue【橋りょう・トンネル】&#10;有形固定資産減価償却率"/>
        <xdr:cNvSpPr txBox="1"/>
      </xdr:nvSpPr>
      <xdr:spPr>
        <a:xfrm>
          <a:off x="2705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2" name="n_3aveValue【橋りょう・トンネル】&#10;有形固定資産減価償却率"/>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203" name="n_4aveValue【橋りょう・トンネル】&#10;有形固定資産減価償却率"/>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164392</xdr:rowOff>
    </xdr:from>
    <xdr:ext cx="405111" cy="259045"/>
    <xdr:sp macro="" textlink="">
      <xdr:nvSpPr>
        <xdr:cNvPr id="204" name="n_1mainValue【橋りょう・トンネル】&#10;有形固定資産減価償却率"/>
        <xdr:cNvSpPr txBox="1"/>
      </xdr:nvSpPr>
      <xdr:spPr>
        <a:xfrm>
          <a:off x="3582044" y="1079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157860</xdr:rowOff>
    </xdr:from>
    <xdr:ext cx="405111" cy="259045"/>
    <xdr:sp macro="" textlink="">
      <xdr:nvSpPr>
        <xdr:cNvPr id="205" name="n_2mainValue【橋りょう・トンネル】&#10;有形固定資産減価償却率"/>
        <xdr:cNvSpPr txBox="1"/>
      </xdr:nvSpPr>
      <xdr:spPr>
        <a:xfrm>
          <a:off x="2705744" y="1078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154594</xdr:rowOff>
    </xdr:from>
    <xdr:ext cx="405111" cy="259045"/>
    <xdr:sp macro="" textlink="">
      <xdr:nvSpPr>
        <xdr:cNvPr id="206" name="n_3mainValue【橋りょう・トンネル】&#10;有形固定資産減価償却率"/>
        <xdr:cNvSpPr txBox="1"/>
      </xdr:nvSpPr>
      <xdr:spPr>
        <a:xfrm>
          <a:off x="1816744" y="1078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144797</xdr:rowOff>
    </xdr:from>
    <xdr:ext cx="405111" cy="259045"/>
    <xdr:sp macro="" textlink="">
      <xdr:nvSpPr>
        <xdr:cNvPr id="207" name="n_4mainValue【橋りょう・トンネル】&#10;有形固定資産減価償却率"/>
        <xdr:cNvSpPr txBox="1"/>
      </xdr:nvSpPr>
      <xdr:spPr>
        <a:xfrm>
          <a:off x="927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xdr:cNvSpPr txBox="1"/>
      </xdr:nvSpPr>
      <xdr:spPr>
        <a:xfrm>
          <a:off x="10515600"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95485</xdr:rowOff>
    </xdr:from>
    <xdr:to>
      <xdr:col>55</xdr:col>
      <xdr:colOff>50800</xdr:colOff>
      <xdr:row>63</xdr:row>
      <xdr:rowOff>25635</xdr:rowOff>
    </xdr:to>
    <xdr:sp macro="" textlink="">
      <xdr:nvSpPr>
        <xdr:cNvPr id="245" name="楕円 244"/>
        <xdr:cNvSpPr/>
      </xdr:nvSpPr>
      <xdr:spPr>
        <a:xfrm>
          <a:off x="10426700" y="1072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73912</xdr:rowOff>
    </xdr:from>
    <xdr:ext cx="599010" cy="259045"/>
    <xdr:sp macro="" textlink="">
      <xdr:nvSpPr>
        <xdr:cNvPr id="246" name="【橋りょう・トンネル】&#10;一人当たり有形固定資産（償却資産）額該当値テキスト"/>
        <xdr:cNvSpPr txBox="1"/>
      </xdr:nvSpPr>
      <xdr:spPr>
        <a:xfrm>
          <a:off x="10515600" y="10703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105369</xdr:rowOff>
    </xdr:from>
    <xdr:to>
      <xdr:col>50</xdr:col>
      <xdr:colOff>165100</xdr:colOff>
      <xdr:row>63</xdr:row>
      <xdr:rowOff>35519</xdr:rowOff>
    </xdr:to>
    <xdr:sp macro="" textlink="">
      <xdr:nvSpPr>
        <xdr:cNvPr id="247" name="楕円 246"/>
        <xdr:cNvSpPr/>
      </xdr:nvSpPr>
      <xdr:spPr>
        <a:xfrm>
          <a:off x="9588500" y="1073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146285</xdr:rowOff>
    </xdr:from>
    <xdr:to>
      <xdr:col>55</xdr:col>
      <xdr:colOff>0</xdr:colOff>
      <xdr:row>62</xdr:row>
      <xdr:rowOff>156169</xdr:rowOff>
    </xdr:to>
    <xdr:cxnSp macro="">
      <xdr:nvCxnSpPr>
        <xdr:cNvPr id="248" name="直線コネクタ 247"/>
        <xdr:cNvCxnSpPr/>
      </xdr:nvCxnSpPr>
      <xdr:spPr>
        <a:xfrm flipV="1">
          <a:off x="9639300" y="10776185"/>
          <a:ext cx="838200" cy="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108361</xdr:rowOff>
    </xdr:from>
    <xdr:to>
      <xdr:col>46</xdr:col>
      <xdr:colOff>38100</xdr:colOff>
      <xdr:row>63</xdr:row>
      <xdr:rowOff>38511</xdr:rowOff>
    </xdr:to>
    <xdr:sp macro="" textlink="">
      <xdr:nvSpPr>
        <xdr:cNvPr id="249" name="楕円 248"/>
        <xdr:cNvSpPr/>
      </xdr:nvSpPr>
      <xdr:spPr>
        <a:xfrm>
          <a:off x="8699500" y="1073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156169</xdr:rowOff>
    </xdr:from>
    <xdr:to>
      <xdr:col>50</xdr:col>
      <xdr:colOff>114300</xdr:colOff>
      <xdr:row>62</xdr:row>
      <xdr:rowOff>159161</xdr:rowOff>
    </xdr:to>
    <xdr:cxnSp macro="">
      <xdr:nvCxnSpPr>
        <xdr:cNvPr id="250" name="直線コネクタ 249"/>
        <xdr:cNvCxnSpPr/>
      </xdr:nvCxnSpPr>
      <xdr:spPr>
        <a:xfrm flipV="1">
          <a:off x="8750300" y="10786069"/>
          <a:ext cx="889000" cy="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114760</xdr:rowOff>
    </xdr:from>
    <xdr:to>
      <xdr:col>41</xdr:col>
      <xdr:colOff>101600</xdr:colOff>
      <xdr:row>63</xdr:row>
      <xdr:rowOff>44910</xdr:rowOff>
    </xdr:to>
    <xdr:sp macro="" textlink="">
      <xdr:nvSpPr>
        <xdr:cNvPr id="251" name="楕円 250"/>
        <xdr:cNvSpPr/>
      </xdr:nvSpPr>
      <xdr:spPr>
        <a:xfrm>
          <a:off x="7810500" y="1074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159161</xdr:rowOff>
    </xdr:from>
    <xdr:to>
      <xdr:col>45</xdr:col>
      <xdr:colOff>177800</xdr:colOff>
      <xdr:row>62</xdr:row>
      <xdr:rowOff>165560</xdr:rowOff>
    </xdr:to>
    <xdr:cxnSp macro="">
      <xdr:nvCxnSpPr>
        <xdr:cNvPr id="252" name="直線コネクタ 251"/>
        <xdr:cNvCxnSpPr/>
      </xdr:nvCxnSpPr>
      <xdr:spPr>
        <a:xfrm flipV="1">
          <a:off x="7861300" y="10789061"/>
          <a:ext cx="889000" cy="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117610</xdr:rowOff>
    </xdr:from>
    <xdr:to>
      <xdr:col>36</xdr:col>
      <xdr:colOff>165100</xdr:colOff>
      <xdr:row>63</xdr:row>
      <xdr:rowOff>47760</xdr:rowOff>
    </xdr:to>
    <xdr:sp macro="" textlink="">
      <xdr:nvSpPr>
        <xdr:cNvPr id="253" name="楕円 252"/>
        <xdr:cNvSpPr/>
      </xdr:nvSpPr>
      <xdr:spPr>
        <a:xfrm>
          <a:off x="6921500" y="1074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165560</xdr:rowOff>
    </xdr:from>
    <xdr:to>
      <xdr:col>41</xdr:col>
      <xdr:colOff>50800</xdr:colOff>
      <xdr:row>62</xdr:row>
      <xdr:rowOff>168410</xdr:rowOff>
    </xdr:to>
    <xdr:cxnSp macro="">
      <xdr:nvCxnSpPr>
        <xdr:cNvPr id="254" name="直線コネクタ 253"/>
        <xdr:cNvCxnSpPr/>
      </xdr:nvCxnSpPr>
      <xdr:spPr>
        <a:xfrm flipV="1">
          <a:off x="6972300" y="10795460"/>
          <a:ext cx="889000" cy="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56" name="n_2aveValue【橋りょう・トンネル】&#10;一人当たり有形固定資産（償却資産）額"/>
        <xdr:cNvSpPr txBox="1"/>
      </xdr:nvSpPr>
      <xdr:spPr>
        <a:xfrm>
          <a:off x="8405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57" name="n_3aveValue【橋りょう・トンネル】&#10;一人当たり有形固定資産（償却資産）額"/>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58" name="n_4aveValue【橋りょう・トンネル】&#10;一人当たり有形固定資産（償却資産）額"/>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26646</xdr:rowOff>
    </xdr:from>
    <xdr:ext cx="599010" cy="259045"/>
    <xdr:sp macro="" textlink="">
      <xdr:nvSpPr>
        <xdr:cNvPr id="259" name="n_1mainValue【橋りょう・トンネル】&#10;一人当たり有形固定資産（償却資産）額"/>
        <xdr:cNvSpPr txBox="1"/>
      </xdr:nvSpPr>
      <xdr:spPr>
        <a:xfrm>
          <a:off x="9327095" y="1082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29638</xdr:rowOff>
    </xdr:from>
    <xdr:ext cx="599010" cy="259045"/>
    <xdr:sp macro="" textlink="">
      <xdr:nvSpPr>
        <xdr:cNvPr id="260" name="n_2mainValue【橋りょう・トンネル】&#10;一人当たり有形固定資産（償却資産）額"/>
        <xdr:cNvSpPr txBox="1"/>
      </xdr:nvSpPr>
      <xdr:spPr>
        <a:xfrm>
          <a:off x="8450795" y="1083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36037</xdr:rowOff>
    </xdr:from>
    <xdr:ext cx="599010" cy="259045"/>
    <xdr:sp macro="" textlink="">
      <xdr:nvSpPr>
        <xdr:cNvPr id="261" name="n_3mainValue【橋りょう・トンネル】&#10;一人当たり有形固定資産（償却資産）額"/>
        <xdr:cNvSpPr txBox="1"/>
      </xdr:nvSpPr>
      <xdr:spPr>
        <a:xfrm>
          <a:off x="7561795" y="10837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38887</xdr:rowOff>
    </xdr:from>
    <xdr:ext cx="599010" cy="259045"/>
    <xdr:sp macro="" textlink="">
      <xdr:nvSpPr>
        <xdr:cNvPr id="262" name="n_4mainValue【橋りょう・トンネル】&#10;一人当たり有形固定資産（償却資産）額"/>
        <xdr:cNvSpPr txBox="1"/>
      </xdr:nvSpPr>
      <xdr:spPr>
        <a:xfrm>
          <a:off x="6672795" y="10840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93" name="【公営住宅】&#10;有形固定資産減価償却率平均値テキスト"/>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304" name="楕円 303"/>
        <xdr:cNvSpPr/>
      </xdr:nvSpPr>
      <xdr:spPr>
        <a:xfrm>
          <a:off x="45847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83656</xdr:rowOff>
    </xdr:from>
    <xdr:ext cx="405111" cy="259045"/>
    <xdr:sp macro="" textlink="">
      <xdr:nvSpPr>
        <xdr:cNvPr id="305" name="【公営住宅】&#10;有形固定資産減価償却率該当値テキスト"/>
        <xdr:cNvSpPr txBox="1"/>
      </xdr:nvSpPr>
      <xdr:spPr>
        <a:xfrm>
          <a:off x="4673600" y="13971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31387</xdr:rowOff>
    </xdr:from>
    <xdr:to>
      <xdr:col>20</xdr:col>
      <xdr:colOff>38100</xdr:colOff>
      <xdr:row>82</xdr:row>
      <xdr:rowOff>132987</xdr:rowOff>
    </xdr:to>
    <xdr:sp macro="" textlink="">
      <xdr:nvSpPr>
        <xdr:cNvPr id="306" name="楕円 305"/>
        <xdr:cNvSpPr/>
      </xdr:nvSpPr>
      <xdr:spPr>
        <a:xfrm>
          <a:off x="37465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82187</xdr:rowOff>
    </xdr:from>
    <xdr:to>
      <xdr:col>24</xdr:col>
      <xdr:colOff>63500</xdr:colOff>
      <xdr:row>82</xdr:row>
      <xdr:rowOff>111579</xdr:rowOff>
    </xdr:to>
    <xdr:cxnSp macro="">
      <xdr:nvCxnSpPr>
        <xdr:cNvPr id="307" name="直線コネクタ 306"/>
        <xdr:cNvCxnSpPr/>
      </xdr:nvCxnSpPr>
      <xdr:spPr>
        <a:xfrm>
          <a:off x="3797300" y="1414108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21589</xdr:rowOff>
    </xdr:from>
    <xdr:to>
      <xdr:col>15</xdr:col>
      <xdr:colOff>101600</xdr:colOff>
      <xdr:row>82</xdr:row>
      <xdr:rowOff>123189</xdr:rowOff>
    </xdr:to>
    <xdr:sp macro="" textlink="">
      <xdr:nvSpPr>
        <xdr:cNvPr id="308" name="楕円 307"/>
        <xdr:cNvSpPr/>
      </xdr:nvSpPr>
      <xdr:spPr>
        <a:xfrm>
          <a:off x="2857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72389</xdr:rowOff>
    </xdr:from>
    <xdr:to>
      <xdr:col>19</xdr:col>
      <xdr:colOff>177800</xdr:colOff>
      <xdr:row>82</xdr:row>
      <xdr:rowOff>82187</xdr:rowOff>
    </xdr:to>
    <xdr:cxnSp macro="">
      <xdr:nvCxnSpPr>
        <xdr:cNvPr id="309" name="直線コネクタ 308"/>
        <xdr:cNvCxnSpPr/>
      </xdr:nvCxnSpPr>
      <xdr:spPr>
        <a:xfrm>
          <a:off x="2908300" y="14131289"/>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114663</xdr:rowOff>
    </xdr:from>
    <xdr:to>
      <xdr:col>10</xdr:col>
      <xdr:colOff>165100</xdr:colOff>
      <xdr:row>82</xdr:row>
      <xdr:rowOff>44813</xdr:rowOff>
    </xdr:to>
    <xdr:sp macro="" textlink="">
      <xdr:nvSpPr>
        <xdr:cNvPr id="310" name="楕円 309"/>
        <xdr:cNvSpPr/>
      </xdr:nvSpPr>
      <xdr:spPr>
        <a:xfrm>
          <a:off x="19685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165463</xdr:rowOff>
    </xdr:from>
    <xdr:to>
      <xdr:col>15</xdr:col>
      <xdr:colOff>50800</xdr:colOff>
      <xdr:row>82</xdr:row>
      <xdr:rowOff>72389</xdr:rowOff>
    </xdr:to>
    <xdr:cxnSp macro="">
      <xdr:nvCxnSpPr>
        <xdr:cNvPr id="311" name="直線コネクタ 310"/>
        <xdr:cNvCxnSpPr/>
      </xdr:nvCxnSpPr>
      <xdr:spPr>
        <a:xfrm>
          <a:off x="2019300" y="14052913"/>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88537</xdr:rowOff>
    </xdr:from>
    <xdr:to>
      <xdr:col>6</xdr:col>
      <xdr:colOff>38100</xdr:colOff>
      <xdr:row>82</xdr:row>
      <xdr:rowOff>18687</xdr:rowOff>
    </xdr:to>
    <xdr:sp macro="" textlink="">
      <xdr:nvSpPr>
        <xdr:cNvPr id="312" name="楕円 311"/>
        <xdr:cNvSpPr/>
      </xdr:nvSpPr>
      <xdr:spPr>
        <a:xfrm>
          <a:off x="10795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139337</xdr:rowOff>
    </xdr:from>
    <xdr:to>
      <xdr:col>10</xdr:col>
      <xdr:colOff>114300</xdr:colOff>
      <xdr:row>81</xdr:row>
      <xdr:rowOff>165463</xdr:rowOff>
    </xdr:to>
    <xdr:cxnSp macro="">
      <xdr:nvCxnSpPr>
        <xdr:cNvPr id="313" name="直線コネクタ 312"/>
        <xdr:cNvCxnSpPr/>
      </xdr:nvCxnSpPr>
      <xdr:spPr>
        <a:xfrm>
          <a:off x="1130300" y="1402678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314" name="n_1aveValue【公営住宅】&#10;有形固定資産減価償却率"/>
        <xdr:cNvSpPr txBox="1"/>
      </xdr:nvSpPr>
      <xdr:spPr>
        <a:xfrm>
          <a:off x="3582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315" name="n_2aveValue【公営住宅】&#10;有形固定資産減価償却率"/>
        <xdr:cNvSpPr txBox="1"/>
      </xdr:nvSpPr>
      <xdr:spPr>
        <a:xfrm>
          <a:off x="2705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44104</xdr:rowOff>
    </xdr:from>
    <xdr:ext cx="405111" cy="259045"/>
    <xdr:sp macro="" textlink="">
      <xdr:nvSpPr>
        <xdr:cNvPr id="316" name="n_3aveValue【公営住宅】&#10;有形固定資産減価償却率"/>
        <xdr:cNvSpPr txBox="1"/>
      </xdr:nvSpPr>
      <xdr:spPr>
        <a:xfrm>
          <a:off x="1816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9814</xdr:rowOff>
    </xdr:from>
    <xdr:ext cx="405111" cy="259045"/>
    <xdr:sp macro="" textlink="">
      <xdr:nvSpPr>
        <xdr:cNvPr id="317" name="n_4aveValue【公営住宅】&#10;有形固定資産減価償却率"/>
        <xdr:cNvSpPr txBox="1"/>
      </xdr:nvSpPr>
      <xdr:spPr>
        <a:xfrm>
          <a:off x="927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149514</xdr:rowOff>
    </xdr:from>
    <xdr:ext cx="405111" cy="259045"/>
    <xdr:sp macro="" textlink="">
      <xdr:nvSpPr>
        <xdr:cNvPr id="318" name="n_1mainValue【公営住宅】&#10;有形固定資産減価償却率"/>
        <xdr:cNvSpPr txBox="1"/>
      </xdr:nvSpPr>
      <xdr:spPr>
        <a:xfrm>
          <a:off x="35820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9" name="n_2mainValue【公営住宅】&#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61340</xdr:rowOff>
    </xdr:from>
    <xdr:ext cx="405111" cy="259045"/>
    <xdr:sp macro="" textlink="">
      <xdr:nvSpPr>
        <xdr:cNvPr id="320" name="n_3mainValue【公営住宅】&#10;有形固定資産減価償却率"/>
        <xdr:cNvSpPr txBox="1"/>
      </xdr:nvSpPr>
      <xdr:spPr>
        <a:xfrm>
          <a:off x="1816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35214</xdr:rowOff>
    </xdr:from>
    <xdr:ext cx="405111" cy="259045"/>
    <xdr:sp macro="" textlink="">
      <xdr:nvSpPr>
        <xdr:cNvPr id="321" name="n_4mainValue【公営住宅】&#10;有形固定資産減価償却率"/>
        <xdr:cNvSpPr txBox="1"/>
      </xdr:nvSpPr>
      <xdr:spPr>
        <a:xfrm>
          <a:off x="9277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31030</xdr:rowOff>
    </xdr:from>
    <xdr:ext cx="469744" cy="259045"/>
    <xdr:sp macro="" textlink="">
      <xdr:nvSpPr>
        <xdr:cNvPr id="350" name="【公営住宅】&#10;一人当たり面積平均値テキスト"/>
        <xdr:cNvSpPr txBox="1"/>
      </xdr:nvSpPr>
      <xdr:spPr>
        <a:xfrm>
          <a:off x="10515600" y="14604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39230</xdr:rowOff>
    </xdr:from>
    <xdr:to>
      <xdr:col>55</xdr:col>
      <xdr:colOff>50800</xdr:colOff>
      <xdr:row>84</xdr:row>
      <xdr:rowOff>140830</xdr:rowOff>
    </xdr:to>
    <xdr:sp macro="" textlink="">
      <xdr:nvSpPr>
        <xdr:cNvPr id="361" name="楕円 360"/>
        <xdr:cNvSpPr/>
      </xdr:nvSpPr>
      <xdr:spPr>
        <a:xfrm>
          <a:off x="10426700" y="1444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62107</xdr:rowOff>
    </xdr:from>
    <xdr:ext cx="469744" cy="259045"/>
    <xdr:sp macro="" textlink="">
      <xdr:nvSpPr>
        <xdr:cNvPr id="362" name="【公営住宅】&#10;一人当たり面積該当値テキスト"/>
        <xdr:cNvSpPr txBox="1"/>
      </xdr:nvSpPr>
      <xdr:spPr>
        <a:xfrm>
          <a:off x="10515600" y="142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50927</xdr:rowOff>
    </xdr:from>
    <xdr:to>
      <xdr:col>50</xdr:col>
      <xdr:colOff>165100</xdr:colOff>
      <xdr:row>84</xdr:row>
      <xdr:rowOff>152527</xdr:rowOff>
    </xdr:to>
    <xdr:sp macro="" textlink="">
      <xdr:nvSpPr>
        <xdr:cNvPr id="363" name="楕円 362"/>
        <xdr:cNvSpPr/>
      </xdr:nvSpPr>
      <xdr:spPr>
        <a:xfrm>
          <a:off x="9588500" y="1445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90030</xdr:rowOff>
    </xdr:from>
    <xdr:to>
      <xdr:col>55</xdr:col>
      <xdr:colOff>0</xdr:colOff>
      <xdr:row>84</xdr:row>
      <xdr:rowOff>101727</xdr:rowOff>
    </xdr:to>
    <xdr:cxnSp macro="">
      <xdr:nvCxnSpPr>
        <xdr:cNvPr id="364" name="直線コネクタ 363"/>
        <xdr:cNvCxnSpPr/>
      </xdr:nvCxnSpPr>
      <xdr:spPr>
        <a:xfrm flipV="1">
          <a:off x="9639300" y="14491830"/>
          <a:ext cx="8382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34925</xdr:rowOff>
    </xdr:from>
    <xdr:to>
      <xdr:col>46</xdr:col>
      <xdr:colOff>38100</xdr:colOff>
      <xdr:row>84</xdr:row>
      <xdr:rowOff>136525</xdr:rowOff>
    </xdr:to>
    <xdr:sp macro="" textlink="">
      <xdr:nvSpPr>
        <xdr:cNvPr id="365" name="楕円 364"/>
        <xdr:cNvSpPr/>
      </xdr:nvSpPr>
      <xdr:spPr>
        <a:xfrm>
          <a:off x="86995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85725</xdr:rowOff>
    </xdr:from>
    <xdr:to>
      <xdr:col>50</xdr:col>
      <xdr:colOff>114300</xdr:colOff>
      <xdr:row>84</xdr:row>
      <xdr:rowOff>101727</xdr:rowOff>
    </xdr:to>
    <xdr:cxnSp macro="">
      <xdr:nvCxnSpPr>
        <xdr:cNvPr id="366" name="直線コネクタ 365"/>
        <xdr:cNvCxnSpPr/>
      </xdr:nvCxnSpPr>
      <xdr:spPr>
        <a:xfrm>
          <a:off x="8750300" y="1448752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41363</xdr:rowOff>
    </xdr:from>
    <xdr:to>
      <xdr:col>41</xdr:col>
      <xdr:colOff>101600</xdr:colOff>
      <xdr:row>84</xdr:row>
      <xdr:rowOff>142963</xdr:rowOff>
    </xdr:to>
    <xdr:sp macro="" textlink="">
      <xdr:nvSpPr>
        <xdr:cNvPr id="367" name="楕円 366"/>
        <xdr:cNvSpPr/>
      </xdr:nvSpPr>
      <xdr:spPr>
        <a:xfrm>
          <a:off x="7810500" y="1444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85725</xdr:rowOff>
    </xdr:from>
    <xdr:to>
      <xdr:col>45</xdr:col>
      <xdr:colOff>177800</xdr:colOff>
      <xdr:row>84</xdr:row>
      <xdr:rowOff>92163</xdr:rowOff>
    </xdr:to>
    <xdr:cxnSp macro="">
      <xdr:nvCxnSpPr>
        <xdr:cNvPr id="368" name="直線コネクタ 367"/>
        <xdr:cNvCxnSpPr/>
      </xdr:nvCxnSpPr>
      <xdr:spPr>
        <a:xfrm flipV="1">
          <a:off x="7861300" y="14487525"/>
          <a:ext cx="8890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42659</xdr:rowOff>
    </xdr:from>
    <xdr:to>
      <xdr:col>36</xdr:col>
      <xdr:colOff>165100</xdr:colOff>
      <xdr:row>84</xdr:row>
      <xdr:rowOff>144259</xdr:rowOff>
    </xdr:to>
    <xdr:sp macro="" textlink="">
      <xdr:nvSpPr>
        <xdr:cNvPr id="369" name="楕円 368"/>
        <xdr:cNvSpPr/>
      </xdr:nvSpPr>
      <xdr:spPr>
        <a:xfrm>
          <a:off x="6921500" y="1444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92163</xdr:rowOff>
    </xdr:from>
    <xdr:to>
      <xdr:col>41</xdr:col>
      <xdr:colOff>50800</xdr:colOff>
      <xdr:row>84</xdr:row>
      <xdr:rowOff>93459</xdr:rowOff>
    </xdr:to>
    <xdr:cxnSp macro="">
      <xdr:nvCxnSpPr>
        <xdr:cNvPr id="370" name="直線コネクタ 369"/>
        <xdr:cNvCxnSpPr/>
      </xdr:nvCxnSpPr>
      <xdr:spPr>
        <a:xfrm flipV="1">
          <a:off x="6972300" y="14493963"/>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145902</xdr:rowOff>
    </xdr:from>
    <xdr:ext cx="469744" cy="259045"/>
    <xdr:sp macro="" textlink="">
      <xdr:nvSpPr>
        <xdr:cNvPr id="371" name="n_1aveValue【公営住宅】&#10;一人当たり面積"/>
        <xdr:cNvSpPr txBox="1"/>
      </xdr:nvSpPr>
      <xdr:spPr>
        <a:xfrm>
          <a:off x="9391727" y="1471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155618</xdr:rowOff>
    </xdr:from>
    <xdr:ext cx="469744" cy="259045"/>
    <xdr:sp macro="" textlink="">
      <xdr:nvSpPr>
        <xdr:cNvPr id="372" name="n_2aveValue【公営住宅】&#10;一人当たり面積"/>
        <xdr:cNvSpPr txBox="1"/>
      </xdr:nvSpPr>
      <xdr:spPr>
        <a:xfrm>
          <a:off x="8515427" y="1472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154131</xdr:rowOff>
    </xdr:from>
    <xdr:ext cx="469744" cy="259045"/>
    <xdr:sp macro="" textlink="">
      <xdr:nvSpPr>
        <xdr:cNvPr id="373" name="n_3aveValue【公営住宅】&#10;一人当たり面積"/>
        <xdr:cNvSpPr txBox="1"/>
      </xdr:nvSpPr>
      <xdr:spPr>
        <a:xfrm>
          <a:off x="7626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156455</xdr:rowOff>
    </xdr:from>
    <xdr:ext cx="469744" cy="259045"/>
    <xdr:sp macro="" textlink="">
      <xdr:nvSpPr>
        <xdr:cNvPr id="374" name="n_4aveValue【公営住宅】&#10;一人当たり面積"/>
        <xdr:cNvSpPr txBox="1"/>
      </xdr:nvSpPr>
      <xdr:spPr>
        <a:xfrm>
          <a:off x="6737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169054</xdr:rowOff>
    </xdr:from>
    <xdr:ext cx="469744" cy="259045"/>
    <xdr:sp macro="" textlink="">
      <xdr:nvSpPr>
        <xdr:cNvPr id="375" name="n_1mainValue【公営住宅】&#10;一人当たり面積"/>
        <xdr:cNvSpPr txBox="1"/>
      </xdr:nvSpPr>
      <xdr:spPr>
        <a:xfrm>
          <a:off x="9391727" y="1422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153052</xdr:rowOff>
    </xdr:from>
    <xdr:ext cx="469744" cy="259045"/>
    <xdr:sp macro="" textlink="">
      <xdr:nvSpPr>
        <xdr:cNvPr id="376" name="n_2mainValue【公営住宅】&#10;一人当たり面積"/>
        <xdr:cNvSpPr txBox="1"/>
      </xdr:nvSpPr>
      <xdr:spPr>
        <a:xfrm>
          <a:off x="8515427" y="1421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159490</xdr:rowOff>
    </xdr:from>
    <xdr:ext cx="469744" cy="259045"/>
    <xdr:sp macro="" textlink="">
      <xdr:nvSpPr>
        <xdr:cNvPr id="377" name="n_3mainValue【公営住宅】&#10;一人当たり面積"/>
        <xdr:cNvSpPr txBox="1"/>
      </xdr:nvSpPr>
      <xdr:spPr>
        <a:xfrm>
          <a:off x="7626427" y="1421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160786</xdr:rowOff>
    </xdr:from>
    <xdr:ext cx="469744" cy="259045"/>
    <xdr:sp macro="" textlink="">
      <xdr:nvSpPr>
        <xdr:cNvPr id="378" name="n_4mainValue【公営住宅】&#10;一人当たり面積"/>
        <xdr:cNvSpPr txBox="1"/>
      </xdr:nvSpPr>
      <xdr:spPr>
        <a:xfrm>
          <a:off x="6737427" y="1421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423" name="【認定こども園・幼稚園・保育所】&#10;有形固定資産減価償却率平均値テキスト"/>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134620</xdr:rowOff>
    </xdr:from>
    <xdr:to>
      <xdr:col>85</xdr:col>
      <xdr:colOff>177800</xdr:colOff>
      <xdr:row>37</xdr:row>
      <xdr:rowOff>64770</xdr:rowOff>
    </xdr:to>
    <xdr:sp macro="" textlink="">
      <xdr:nvSpPr>
        <xdr:cNvPr id="434" name="楕円 433"/>
        <xdr:cNvSpPr/>
      </xdr:nvSpPr>
      <xdr:spPr>
        <a:xfrm>
          <a:off x="162687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157497</xdr:rowOff>
    </xdr:from>
    <xdr:ext cx="405111" cy="259045"/>
    <xdr:sp macro="" textlink="">
      <xdr:nvSpPr>
        <xdr:cNvPr id="435" name="【認定こども園・幼稚園・保育所】&#10;有形固定資産減価償却率該当値テキスト"/>
        <xdr:cNvSpPr txBox="1"/>
      </xdr:nvSpPr>
      <xdr:spPr>
        <a:xfrm>
          <a:off x="16357600" y="6158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76200</xdr:rowOff>
    </xdr:from>
    <xdr:to>
      <xdr:col>81</xdr:col>
      <xdr:colOff>101600</xdr:colOff>
      <xdr:row>37</xdr:row>
      <xdr:rowOff>6350</xdr:rowOff>
    </xdr:to>
    <xdr:sp macro="" textlink="">
      <xdr:nvSpPr>
        <xdr:cNvPr id="436" name="楕円 435"/>
        <xdr:cNvSpPr/>
      </xdr:nvSpPr>
      <xdr:spPr>
        <a:xfrm>
          <a:off x="154305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127000</xdr:rowOff>
    </xdr:from>
    <xdr:to>
      <xdr:col>85</xdr:col>
      <xdr:colOff>127000</xdr:colOff>
      <xdr:row>37</xdr:row>
      <xdr:rowOff>13970</xdr:rowOff>
    </xdr:to>
    <xdr:cxnSp macro="">
      <xdr:nvCxnSpPr>
        <xdr:cNvPr id="437" name="直線コネクタ 436"/>
        <xdr:cNvCxnSpPr/>
      </xdr:nvCxnSpPr>
      <xdr:spPr>
        <a:xfrm>
          <a:off x="15481300" y="6299200"/>
          <a:ext cx="8382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17780</xdr:rowOff>
    </xdr:from>
    <xdr:to>
      <xdr:col>76</xdr:col>
      <xdr:colOff>165100</xdr:colOff>
      <xdr:row>36</xdr:row>
      <xdr:rowOff>119380</xdr:rowOff>
    </xdr:to>
    <xdr:sp macro="" textlink="">
      <xdr:nvSpPr>
        <xdr:cNvPr id="438" name="楕円 437"/>
        <xdr:cNvSpPr/>
      </xdr:nvSpPr>
      <xdr:spPr>
        <a:xfrm>
          <a:off x="14541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68580</xdr:rowOff>
    </xdr:from>
    <xdr:to>
      <xdr:col>81</xdr:col>
      <xdr:colOff>50800</xdr:colOff>
      <xdr:row>36</xdr:row>
      <xdr:rowOff>127000</xdr:rowOff>
    </xdr:to>
    <xdr:cxnSp macro="">
      <xdr:nvCxnSpPr>
        <xdr:cNvPr id="439" name="直線コネクタ 438"/>
        <xdr:cNvCxnSpPr/>
      </xdr:nvCxnSpPr>
      <xdr:spPr>
        <a:xfrm>
          <a:off x="14592300" y="624078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130810</xdr:rowOff>
    </xdr:from>
    <xdr:to>
      <xdr:col>72</xdr:col>
      <xdr:colOff>38100</xdr:colOff>
      <xdr:row>36</xdr:row>
      <xdr:rowOff>60960</xdr:rowOff>
    </xdr:to>
    <xdr:sp macro="" textlink="">
      <xdr:nvSpPr>
        <xdr:cNvPr id="440" name="楕円 439"/>
        <xdr:cNvSpPr/>
      </xdr:nvSpPr>
      <xdr:spPr>
        <a:xfrm>
          <a:off x="13652500" y="61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10160</xdr:rowOff>
    </xdr:from>
    <xdr:to>
      <xdr:col>76</xdr:col>
      <xdr:colOff>114300</xdr:colOff>
      <xdr:row>36</xdr:row>
      <xdr:rowOff>68580</xdr:rowOff>
    </xdr:to>
    <xdr:cxnSp macro="">
      <xdr:nvCxnSpPr>
        <xdr:cNvPr id="441" name="直線コネクタ 440"/>
        <xdr:cNvCxnSpPr/>
      </xdr:nvCxnSpPr>
      <xdr:spPr>
        <a:xfrm>
          <a:off x="13703300" y="618236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72390</xdr:rowOff>
    </xdr:from>
    <xdr:to>
      <xdr:col>67</xdr:col>
      <xdr:colOff>101600</xdr:colOff>
      <xdr:row>36</xdr:row>
      <xdr:rowOff>2540</xdr:rowOff>
    </xdr:to>
    <xdr:sp macro="" textlink="">
      <xdr:nvSpPr>
        <xdr:cNvPr id="442" name="楕円 441"/>
        <xdr:cNvSpPr/>
      </xdr:nvSpPr>
      <xdr:spPr>
        <a:xfrm>
          <a:off x="127635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123190</xdr:rowOff>
    </xdr:from>
    <xdr:to>
      <xdr:col>71</xdr:col>
      <xdr:colOff>177800</xdr:colOff>
      <xdr:row>36</xdr:row>
      <xdr:rowOff>10160</xdr:rowOff>
    </xdr:to>
    <xdr:cxnSp macro="">
      <xdr:nvCxnSpPr>
        <xdr:cNvPr id="443" name="直線コネクタ 442"/>
        <xdr:cNvCxnSpPr/>
      </xdr:nvCxnSpPr>
      <xdr:spPr>
        <a:xfrm>
          <a:off x="12814300" y="612394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91457</xdr:rowOff>
    </xdr:from>
    <xdr:ext cx="405111" cy="259045"/>
    <xdr:sp macro="" textlink="">
      <xdr:nvSpPr>
        <xdr:cNvPr id="444" name="n_1aveValue【認定こども園・幼稚園・保育所】&#10;有形固定資産減価償却率"/>
        <xdr:cNvSpPr txBox="1"/>
      </xdr:nvSpPr>
      <xdr:spPr>
        <a:xfrm>
          <a:off x="152660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88917</xdr:rowOff>
    </xdr:from>
    <xdr:ext cx="405111" cy="259045"/>
    <xdr:sp macro="" textlink="">
      <xdr:nvSpPr>
        <xdr:cNvPr id="445" name="n_2aveValue【認定こども園・幼稚園・保育所】&#10;有形固定資産減価償却率"/>
        <xdr:cNvSpPr txBox="1"/>
      </xdr:nvSpPr>
      <xdr:spPr>
        <a:xfrm>
          <a:off x="14389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446" name="n_3aveValue【認定こども園・幼稚園・保育所】&#10;有形固定資産減価償却率"/>
        <xdr:cNvSpPr txBox="1"/>
      </xdr:nvSpPr>
      <xdr:spPr>
        <a:xfrm>
          <a:off x="13500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143527</xdr:rowOff>
    </xdr:from>
    <xdr:ext cx="405111" cy="259045"/>
    <xdr:sp macro="" textlink="">
      <xdr:nvSpPr>
        <xdr:cNvPr id="447" name="n_4aveValue【認定こども園・幼稚園・保育所】&#10;有形固定資産減価償却率"/>
        <xdr:cNvSpPr txBox="1"/>
      </xdr:nvSpPr>
      <xdr:spPr>
        <a:xfrm>
          <a:off x="12611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22877</xdr:rowOff>
    </xdr:from>
    <xdr:ext cx="405111" cy="259045"/>
    <xdr:sp macro="" textlink="">
      <xdr:nvSpPr>
        <xdr:cNvPr id="448" name="n_1mainValue【認定こども園・幼稚園・保育所】&#10;有形固定資産減価償却率"/>
        <xdr:cNvSpPr txBox="1"/>
      </xdr:nvSpPr>
      <xdr:spPr>
        <a:xfrm>
          <a:off x="15266044" y="602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135907</xdr:rowOff>
    </xdr:from>
    <xdr:ext cx="405111" cy="259045"/>
    <xdr:sp macro="" textlink="">
      <xdr:nvSpPr>
        <xdr:cNvPr id="449" name="n_2mainValue【認定こども園・幼稚園・保育所】&#10;有形固定資産減価償却率"/>
        <xdr:cNvSpPr txBox="1"/>
      </xdr:nvSpPr>
      <xdr:spPr>
        <a:xfrm>
          <a:off x="143897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77487</xdr:rowOff>
    </xdr:from>
    <xdr:ext cx="405111" cy="259045"/>
    <xdr:sp macro="" textlink="">
      <xdr:nvSpPr>
        <xdr:cNvPr id="450" name="n_3mainValue【認定こども園・幼稚園・保育所】&#10;有形固定資産減価償却率"/>
        <xdr:cNvSpPr txBox="1"/>
      </xdr:nvSpPr>
      <xdr:spPr>
        <a:xfrm>
          <a:off x="13500744" y="5906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19067</xdr:rowOff>
    </xdr:from>
    <xdr:ext cx="405111" cy="259045"/>
    <xdr:sp macro="" textlink="">
      <xdr:nvSpPr>
        <xdr:cNvPr id="451" name="n_4mainValue【認定こども園・幼稚園・保育所】&#10;有形固定資産減価償却率"/>
        <xdr:cNvSpPr txBox="1"/>
      </xdr:nvSpPr>
      <xdr:spPr>
        <a:xfrm>
          <a:off x="12611744" y="584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16171</xdr:rowOff>
    </xdr:from>
    <xdr:ext cx="469744" cy="259045"/>
    <xdr:sp macro="" textlink="">
      <xdr:nvSpPr>
        <xdr:cNvPr id="478" name="【認定こども園・幼稚園・保育所】&#10;一人当たり面積平均値テキスト"/>
        <xdr:cNvSpPr txBox="1"/>
      </xdr:nvSpPr>
      <xdr:spPr>
        <a:xfrm>
          <a:off x="22199600" y="6702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168961</xdr:rowOff>
    </xdr:from>
    <xdr:to>
      <xdr:col>116</xdr:col>
      <xdr:colOff>114300</xdr:colOff>
      <xdr:row>39</xdr:row>
      <xdr:rowOff>99111</xdr:rowOff>
    </xdr:to>
    <xdr:sp macro="" textlink="">
      <xdr:nvSpPr>
        <xdr:cNvPr id="489" name="楕円 488"/>
        <xdr:cNvSpPr/>
      </xdr:nvSpPr>
      <xdr:spPr>
        <a:xfrm>
          <a:off x="22110700" y="668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20388</xdr:rowOff>
    </xdr:from>
    <xdr:ext cx="469744" cy="259045"/>
    <xdr:sp macro="" textlink="">
      <xdr:nvSpPr>
        <xdr:cNvPr id="490" name="【認定こども園・幼稚園・保育所】&#10;一人当たり面積該当値テキスト"/>
        <xdr:cNvSpPr txBox="1"/>
      </xdr:nvSpPr>
      <xdr:spPr>
        <a:xfrm>
          <a:off x="22199600" y="653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11226</xdr:rowOff>
    </xdr:from>
    <xdr:to>
      <xdr:col>112</xdr:col>
      <xdr:colOff>38100</xdr:colOff>
      <xdr:row>39</xdr:row>
      <xdr:rowOff>112826</xdr:rowOff>
    </xdr:to>
    <xdr:sp macro="" textlink="">
      <xdr:nvSpPr>
        <xdr:cNvPr id="491" name="楕円 490"/>
        <xdr:cNvSpPr/>
      </xdr:nvSpPr>
      <xdr:spPr>
        <a:xfrm>
          <a:off x="21272500" y="669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48311</xdr:rowOff>
    </xdr:from>
    <xdr:to>
      <xdr:col>116</xdr:col>
      <xdr:colOff>63500</xdr:colOff>
      <xdr:row>39</xdr:row>
      <xdr:rowOff>62026</xdr:rowOff>
    </xdr:to>
    <xdr:cxnSp macro="">
      <xdr:nvCxnSpPr>
        <xdr:cNvPr id="492" name="直線コネクタ 491"/>
        <xdr:cNvCxnSpPr/>
      </xdr:nvCxnSpPr>
      <xdr:spPr>
        <a:xfrm flipV="1">
          <a:off x="21323300" y="673486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12141</xdr:rowOff>
    </xdr:from>
    <xdr:to>
      <xdr:col>107</xdr:col>
      <xdr:colOff>101600</xdr:colOff>
      <xdr:row>39</xdr:row>
      <xdr:rowOff>113741</xdr:rowOff>
    </xdr:to>
    <xdr:sp macro="" textlink="">
      <xdr:nvSpPr>
        <xdr:cNvPr id="493" name="楕円 492"/>
        <xdr:cNvSpPr/>
      </xdr:nvSpPr>
      <xdr:spPr>
        <a:xfrm>
          <a:off x="20383500" y="66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62026</xdr:rowOff>
    </xdr:from>
    <xdr:to>
      <xdr:col>111</xdr:col>
      <xdr:colOff>177800</xdr:colOff>
      <xdr:row>39</xdr:row>
      <xdr:rowOff>62941</xdr:rowOff>
    </xdr:to>
    <xdr:cxnSp macro="">
      <xdr:nvCxnSpPr>
        <xdr:cNvPr id="494" name="直線コネクタ 493"/>
        <xdr:cNvCxnSpPr/>
      </xdr:nvCxnSpPr>
      <xdr:spPr>
        <a:xfrm flipV="1">
          <a:off x="20434300" y="674857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19456</xdr:rowOff>
    </xdr:from>
    <xdr:to>
      <xdr:col>102</xdr:col>
      <xdr:colOff>165100</xdr:colOff>
      <xdr:row>39</xdr:row>
      <xdr:rowOff>121056</xdr:rowOff>
    </xdr:to>
    <xdr:sp macro="" textlink="">
      <xdr:nvSpPr>
        <xdr:cNvPr id="495" name="楕円 494"/>
        <xdr:cNvSpPr/>
      </xdr:nvSpPr>
      <xdr:spPr>
        <a:xfrm>
          <a:off x="19494500" y="670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62941</xdr:rowOff>
    </xdr:from>
    <xdr:to>
      <xdr:col>107</xdr:col>
      <xdr:colOff>50800</xdr:colOff>
      <xdr:row>39</xdr:row>
      <xdr:rowOff>70256</xdr:rowOff>
    </xdr:to>
    <xdr:cxnSp macro="">
      <xdr:nvCxnSpPr>
        <xdr:cNvPr id="496" name="直線コネクタ 495"/>
        <xdr:cNvCxnSpPr/>
      </xdr:nvCxnSpPr>
      <xdr:spPr>
        <a:xfrm flipV="1">
          <a:off x="19545300" y="6749491"/>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21286</xdr:rowOff>
    </xdr:from>
    <xdr:to>
      <xdr:col>98</xdr:col>
      <xdr:colOff>38100</xdr:colOff>
      <xdr:row>39</xdr:row>
      <xdr:rowOff>122886</xdr:rowOff>
    </xdr:to>
    <xdr:sp macro="" textlink="">
      <xdr:nvSpPr>
        <xdr:cNvPr id="497" name="楕円 496"/>
        <xdr:cNvSpPr/>
      </xdr:nvSpPr>
      <xdr:spPr>
        <a:xfrm>
          <a:off x="18605500" y="67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70256</xdr:rowOff>
    </xdr:from>
    <xdr:to>
      <xdr:col>102</xdr:col>
      <xdr:colOff>114300</xdr:colOff>
      <xdr:row>39</xdr:row>
      <xdr:rowOff>72086</xdr:rowOff>
    </xdr:to>
    <xdr:cxnSp macro="">
      <xdr:nvCxnSpPr>
        <xdr:cNvPr id="498" name="直線コネクタ 497"/>
        <xdr:cNvCxnSpPr/>
      </xdr:nvCxnSpPr>
      <xdr:spPr>
        <a:xfrm flipV="1">
          <a:off x="18656300" y="6756806"/>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138701</xdr:rowOff>
    </xdr:from>
    <xdr:ext cx="469744" cy="259045"/>
    <xdr:sp macro="" textlink="">
      <xdr:nvSpPr>
        <xdr:cNvPr id="499" name="n_1aveValue【認定こども園・幼稚園・保育所】&#10;一人当たり面積"/>
        <xdr:cNvSpPr txBox="1"/>
      </xdr:nvSpPr>
      <xdr:spPr>
        <a:xfrm>
          <a:off x="210757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500" name="n_2aveValue【認定こども園・幼稚園・保育所】&#10;一人当たり面積"/>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141444</xdr:rowOff>
    </xdr:from>
    <xdr:ext cx="469744" cy="259045"/>
    <xdr:sp macro="" textlink="">
      <xdr:nvSpPr>
        <xdr:cNvPr id="501" name="n_3aveValue【認定こども園・幼稚園・保育所】&#10;一人当たり面積"/>
        <xdr:cNvSpPr txBox="1"/>
      </xdr:nvSpPr>
      <xdr:spPr>
        <a:xfrm>
          <a:off x="19310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164304</xdr:rowOff>
    </xdr:from>
    <xdr:ext cx="469744" cy="259045"/>
    <xdr:sp macro="" textlink="">
      <xdr:nvSpPr>
        <xdr:cNvPr id="502" name="n_4aveValue【認定こども園・幼稚園・保育所】&#10;一人当たり面積"/>
        <xdr:cNvSpPr txBox="1"/>
      </xdr:nvSpPr>
      <xdr:spPr>
        <a:xfrm>
          <a:off x="18421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129353</xdr:rowOff>
    </xdr:from>
    <xdr:ext cx="469744" cy="259045"/>
    <xdr:sp macro="" textlink="">
      <xdr:nvSpPr>
        <xdr:cNvPr id="503" name="n_1mainValue【認定こども園・幼稚園・保育所】&#10;一人当たり面積"/>
        <xdr:cNvSpPr txBox="1"/>
      </xdr:nvSpPr>
      <xdr:spPr>
        <a:xfrm>
          <a:off x="21075727" y="647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130268</xdr:rowOff>
    </xdr:from>
    <xdr:ext cx="469744" cy="259045"/>
    <xdr:sp macro="" textlink="">
      <xdr:nvSpPr>
        <xdr:cNvPr id="504" name="n_2mainValue【認定こども園・幼稚園・保育所】&#10;一人当たり面積"/>
        <xdr:cNvSpPr txBox="1"/>
      </xdr:nvSpPr>
      <xdr:spPr>
        <a:xfrm>
          <a:off x="20199427" y="647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137583</xdr:rowOff>
    </xdr:from>
    <xdr:ext cx="469744" cy="259045"/>
    <xdr:sp macro="" textlink="">
      <xdr:nvSpPr>
        <xdr:cNvPr id="505" name="n_3mainValue【認定こども園・幼稚園・保育所】&#10;一人当たり面積"/>
        <xdr:cNvSpPr txBox="1"/>
      </xdr:nvSpPr>
      <xdr:spPr>
        <a:xfrm>
          <a:off x="19310427" y="648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139413</xdr:rowOff>
    </xdr:from>
    <xdr:ext cx="469744" cy="259045"/>
    <xdr:sp macro="" textlink="">
      <xdr:nvSpPr>
        <xdr:cNvPr id="506" name="n_4mainValue【認定こども園・幼稚園・保育所】&#10;一人当たり面積"/>
        <xdr:cNvSpPr txBox="1"/>
      </xdr:nvSpPr>
      <xdr:spPr>
        <a:xfrm>
          <a:off x="18421427" y="648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40640</xdr:rowOff>
    </xdr:from>
    <xdr:to>
      <xdr:col>85</xdr:col>
      <xdr:colOff>177800</xdr:colOff>
      <xdr:row>61</xdr:row>
      <xdr:rowOff>142240</xdr:rowOff>
    </xdr:to>
    <xdr:sp macro="" textlink="">
      <xdr:nvSpPr>
        <xdr:cNvPr id="548" name="楕円 547"/>
        <xdr:cNvSpPr/>
      </xdr:nvSpPr>
      <xdr:spPr>
        <a:xfrm>
          <a:off x="16268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19067</xdr:rowOff>
    </xdr:from>
    <xdr:ext cx="405111" cy="259045"/>
    <xdr:sp macro="" textlink="">
      <xdr:nvSpPr>
        <xdr:cNvPr id="549" name="【学校施設】&#10;有形固定資産減価償却率該当値テキスト"/>
        <xdr:cNvSpPr txBox="1"/>
      </xdr:nvSpPr>
      <xdr:spPr>
        <a:xfrm>
          <a:off x="16357600"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11249</xdr:rowOff>
    </xdr:from>
    <xdr:to>
      <xdr:col>81</xdr:col>
      <xdr:colOff>101600</xdr:colOff>
      <xdr:row>61</xdr:row>
      <xdr:rowOff>112849</xdr:rowOff>
    </xdr:to>
    <xdr:sp macro="" textlink="">
      <xdr:nvSpPr>
        <xdr:cNvPr id="550" name="楕円 549"/>
        <xdr:cNvSpPr/>
      </xdr:nvSpPr>
      <xdr:spPr>
        <a:xfrm>
          <a:off x="15430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62049</xdr:rowOff>
    </xdr:from>
    <xdr:to>
      <xdr:col>85</xdr:col>
      <xdr:colOff>127000</xdr:colOff>
      <xdr:row>61</xdr:row>
      <xdr:rowOff>91440</xdr:rowOff>
    </xdr:to>
    <xdr:cxnSp macro="">
      <xdr:nvCxnSpPr>
        <xdr:cNvPr id="551" name="直線コネクタ 550"/>
        <xdr:cNvCxnSpPr/>
      </xdr:nvCxnSpPr>
      <xdr:spPr>
        <a:xfrm>
          <a:off x="15481300" y="1052049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151674</xdr:rowOff>
    </xdr:from>
    <xdr:to>
      <xdr:col>76</xdr:col>
      <xdr:colOff>165100</xdr:colOff>
      <xdr:row>61</xdr:row>
      <xdr:rowOff>81824</xdr:rowOff>
    </xdr:to>
    <xdr:sp macro="" textlink="">
      <xdr:nvSpPr>
        <xdr:cNvPr id="552" name="楕円 551"/>
        <xdr:cNvSpPr/>
      </xdr:nvSpPr>
      <xdr:spPr>
        <a:xfrm>
          <a:off x="14541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31024</xdr:rowOff>
    </xdr:from>
    <xdr:to>
      <xdr:col>81</xdr:col>
      <xdr:colOff>50800</xdr:colOff>
      <xdr:row>61</xdr:row>
      <xdr:rowOff>62049</xdr:rowOff>
    </xdr:to>
    <xdr:cxnSp macro="">
      <xdr:nvCxnSpPr>
        <xdr:cNvPr id="553" name="直線コネクタ 552"/>
        <xdr:cNvCxnSpPr/>
      </xdr:nvCxnSpPr>
      <xdr:spPr>
        <a:xfrm>
          <a:off x="14592300" y="1048947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122283</xdr:rowOff>
    </xdr:from>
    <xdr:to>
      <xdr:col>72</xdr:col>
      <xdr:colOff>38100</xdr:colOff>
      <xdr:row>61</xdr:row>
      <xdr:rowOff>52433</xdr:rowOff>
    </xdr:to>
    <xdr:sp macro="" textlink="">
      <xdr:nvSpPr>
        <xdr:cNvPr id="554" name="楕円 553"/>
        <xdr:cNvSpPr/>
      </xdr:nvSpPr>
      <xdr:spPr>
        <a:xfrm>
          <a:off x="13652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1633</xdr:rowOff>
    </xdr:from>
    <xdr:to>
      <xdr:col>76</xdr:col>
      <xdr:colOff>114300</xdr:colOff>
      <xdr:row>61</xdr:row>
      <xdr:rowOff>31024</xdr:rowOff>
    </xdr:to>
    <xdr:cxnSp macro="">
      <xdr:nvCxnSpPr>
        <xdr:cNvPr id="555" name="直線コネクタ 554"/>
        <xdr:cNvCxnSpPr/>
      </xdr:nvCxnSpPr>
      <xdr:spPr>
        <a:xfrm>
          <a:off x="13703300" y="1046008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91259</xdr:rowOff>
    </xdr:from>
    <xdr:to>
      <xdr:col>67</xdr:col>
      <xdr:colOff>101600</xdr:colOff>
      <xdr:row>61</xdr:row>
      <xdr:rowOff>21409</xdr:rowOff>
    </xdr:to>
    <xdr:sp macro="" textlink="">
      <xdr:nvSpPr>
        <xdr:cNvPr id="556" name="楕円 555"/>
        <xdr:cNvSpPr/>
      </xdr:nvSpPr>
      <xdr:spPr>
        <a:xfrm>
          <a:off x="127635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142059</xdr:rowOff>
    </xdr:from>
    <xdr:to>
      <xdr:col>71</xdr:col>
      <xdr:colOff>177800</xdr:colOff>
      <xdr:row>61</xdr:row>
      <xdr:rowOff>1633</xdr:rowOff>
    </xdr:to>
    <xdr:cxnSp macro="">
      <xdr:nvCxnSpPr>
        <xdr:cNvPr id="557" name="直線コネクタ 556"/>
        <xdr:cNvCxnSpPr/>
      </xdr:nvCxnSpPr>
      <xdr:spPr>
        <a:xfrm>
          <a:off x="12814300" y="1042905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558" name="n_1aveValue【学校施設】&#10;有形固定資産減価償却率"/>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559" name="n_2aveValue【学校施設】&#10;有形固定資産減価償却率"/>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60" name="n_3aveValue【学校施設】&#10;有形固定資産減価償却率"/>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561" name="n_4aveValue【学校施設】&#10;有形固定資産減価償却率"/>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103976</xdr:rowOff>
    </xdr:from>
    <xdr:ext cx="405111" cy="259045"/>
    <xdr:sp macro="" textlink="">
      <xdr:nvSpPr>
        <xdr:cNvPr id="562" name="n_1mainValue【学校施設】&#10;有形固定資産減価償却率"/>
        <xdr:cNvSpPr txBox="1"/>
      </xdr:nvSpPr>
      <xdr:spPr>
        <a:xfrm>
          <a:off x="152660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72951</xdr:rowOff>
    </xdr:from>
    <xdr:ext cx="405111" cy="259045"/>
    <xdr:sp macro="" textlink="">
      <xdr:nvSpPr>
        <xdr:cNvPr id="563" name="n_2mainValue【学校施設】&#10;有形固定資産減価償却率"/>
        <xdr:cNvSpPr txBox="1"/>
      </xdr:nvSpPr>
      <xdr:spPr>
        <a:xfrm>
          <a:off x="14389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43560</xdr:rowOff>
    </xdr:from>
    <xdr:ext cx="405111" cy="259045"/>
    <xdr:sp macro="" textlink="">
      <xdr:nvSpPr>
        <xdr:cNvPr id="564" name="n_3mainValue【学校施設】&#10;有形固定資産減価償却率"/>
        <xdr:cNvSpPr txBox="1"/>
      </xdr:nvSpPr>
      <xdr:spPr>
        <a:xfrm>
          <a:off x="13500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12536</xdr:rowOff>
    </xdr:from>
    <xdr:ext cx="405111" cy="259045"/>
    <xdr:sp macro="" textlink="">
      <xdr:nvSpPr>
        <xdr:cNvPr id="565" name="n_4mainValue【学校施設】&#10;有形固定資産減価償却率"/>
        <xdr:cNvSpPr txBox="1"/>
      </xdr:nvSpPr>
      <xdr:spPr>
        <a:xfrm>
          <a:off x="12611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592" name="【学校施設】&#10;一人当たり面積平均値テキスト"/>
        <xdr:cNvSpPr txBox="1"/>
      </xdr:nvSpPr>
      <xdr:spPr>
        <a:xfrm>
          <a:off x="22199600" y="1071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83845</xdr:rowOff>
    </xdr:from>
    <xdr:to>
      <xdr:col>116</xdr:col>
      <xdr:colOff>114300</xdr:colOff>
      <xdr:row>63</xdr:row>
      <xdr:rowOff>13995</xdr:rowOff>
    </xdr:to>
    <xdr:sp macro="" textlink="">
      <xdr:nvSpPr>
        <xdr:cNvPr id="603" name="楕円 602"/>
        <xdr:cNvSpPr/>
      </xdr:nvSpPr>
      <xdr:spPr>
        <a:xfrm>
          <a:off x="22110700" y="107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106722</xdr:rowOff>
    </xdr:from>
    <xdr:ext cx="469744" cy="259045"/>
    <xdr:sp macro="" textlink="">
      <xdr:nvSpPr>
        <xdr:cNvPr id="604" name="【学校施設】&#10;一人当たり面積該当値テキスト"/>
        <xdr:cNvSpPr txBox="1"/>
      </xdr:nvSpPr>
      <xdr:spPr>
        <a:xfrm>
          <a:off x="22199600" y="105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90475</xdr:rowOff>
    </xdr:from>
    <xdr:to>
      <xdr:col>112</xdr:col>
      <xdr:colOff>38100</xdr:colOff>
      <xdr:row>63</xdr:row>
      <xdr:rowOff>20625</xdr:rowOff>
    </xdr:to>
    <xdr:sp macro="" textlink="">
      <xdr:nvSpPr>
        <xdr:cNvPr id="605" name="楕円 604"/>
        <xdr:cNvSpPr/>
      </xdr:nvSpPr>
      <xdr:spPr>
        <a:xfrm>
          <a:off x="21272500" y="1072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134645</xdr:rowOff>
    </xdr:from>
    <xdr:to>
      <xdr:col>116</xdr:col>
      <xdr:colOff>63500</xdr:colOff>
      <xdr:row>62</xdr:row>
      <xdr:rowOff>141275</xdr:rowOff>
    </xdr:to>
    <xdr:cxnSp macro="">
      <xdr:nvCxnSpPr>
        <xdr:cNvPr id="606" name="直線コネクタ 605"/>
        <xdr:cNvCxnSpPr/>
      </xdr:nvCxnSpPr>
      <xdr:spPr>
        <a:xfrm flipV="1">
          <a:off x="21323300" y="10764545"/>
          <a:ext cx="8382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91206</xdr:rowOff>
    </xdr:from>
    <xdr:to>
      <xdr:col>107</xdr:col>
      <xdr:colOff>101600</xdr:colOff>
      <xdr:row>63</xdr:row>
      <xdr:rowOff>21356</xdr:rowOff>
    </xdr:to>
    <xdr:sp macro="" textlink="">
      <xdr:nvSpPr>
        <xdr:cNvPr id="607" name="楕円 606"/>
        <xdr:cNvSpPr/>
      </xdr:nvSpPr>
      <xdr:spPr>
        <a:xfrm>
          <a:off x="20383500" y="1072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141275</xdr:rowOff>
    </xdr:from>
    <xdr:to>
      <xdr:col>111</xdr:col>
      <xdr:colOff>177800</xdr:colOff>
      <xdr:row>62</xdr:row>
      <xdr:rowOff>142006</xdr:rowOff>
    </xdr:to>
    <xdr:cxnSp macro="">
      <xdr:nvCxnSpPr>
        <xdr:cNvPr id="608" name="直線コネクタ 607"/>
        <xdr:cNvCxnSpPr/>
      </xdr:nvCxnSpPr>
      <xdr:spPr>
        <a:xfrm flipV="1">
          <a:off x="20434300" y="10771175"/>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110729</xdr:rowOff>
    </xdr:from>
    <xdr:to>
      <xdr:col>102</xdr:col>
      <xdr:colOff>165100</xdr:colOff>
      <xdr:row>59</xdr:row>
      <xdr:rowOff>40879</xdr:rowOff>
    </xdr:to>
    <xdr:sp macro="" textlink="">
      <xdr:nvSpPr>
        <xdr:cNvPr id="609" name="楕円 608"/>
        <xdr:cNvSpPr/>
      </xdr:nvSpPr>
      <xdr:spPr>
        <a:xfrm>
          <a:off x="19494500" y="1005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161529</xdr:rowOff>
    </xdr:from>
    <xdr:to>
      <xdr:col>107</xdr:col>
      <xdr:colOff>50800</xdr:colOff>
      <xdr:row>62</xdr:row>
      <xdr:rowOff>142006</xdr:rowOff>
    </xdr:to>
    <xdr:cxnSp macro="">
      <xdr:nvCxnSpPr>
        <xdr:cNvPr id="610" name="直線コネクタ 609"/>
        <xdr:cNvCxnSpPr/>
      </xdr:nvCxnSpPr>
      <xdr:spPr>
        <a:xfrm>
          <a:off x="19545300" y="10105629"/>
          <a:ext cx="889000" cy="66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113838</xdr:rowOff>
    </xdr:from>
    <xdr:to>
      <xdr:col>98</xdr:col>
      <xdr:colOff>38100</xdr:colOff>
      <xdr:row>59</xdr:row>
      <xdr:rowOff>43988</xdr:rowOff>
    </xdr:to>
    <xdr:sp macro="" textlink="">
      <xdr:nvSpPr>
        <xdr:cNvPr id="611" name="楕円 610"/>
        <xdr:cNvSpPr/>
      </xdr:nvSpPr>
      <xdr:spPr>
        <a:xfrm>
          <a:off x="18605500" y="1005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161529</xdr:rowOff>
    </xdr:from>
    <xdr:to>
      <xdr:col>102</xdr:col>
      <xdr:colOff>114300</xdr:colOff>
      <xdr:row>58</xdr:row>
      <xdr:rowOff>164638</xdr:rowOff>
    </xdr:to>
    <xdr:cxnSp macro="">
      <xdr:nvCxnSpPr>
        <xdr:cNvPr id="612" name="直線コネクタ 611"/>
        <xdr:cNvCxnSpPr/>
      </xdr:nvCxnSpPr>
      <xdr:spPr>
        <a:xfrm flipV="1">
          <a:off x="18656300" y="10105629"/>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27708</xdr:rowOff>
    </xdr:from>
    <xdr:ext cx="469744" cy="259045"/>
    <xdr:sp macro="" textlink="">
      <xdr:nvSpPr>
        <xdr:cNvPr id="613" name="n_1aveValue【学校施設】&#10;一人当たり面積"/>
        <xdr:cNvSpPr txBox="1"/>
      </xdr:nvSpPr>
      <xdr:spPr>
        <a:xfrm>
          <a:off x="21075727" y="1082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17512</xdr:rowOff>
    </xdr:from>
    <xdr:ext cx="469744" cy="259045"/>
    <xdr:sp macro="" textlink="">
      <xdr:nvSpPr>
        <xdr:cNvPr id="614" name="n_2aveValue【学校施設】&#10;一人当たり面積"/>
        <xdr:cNvSpPr txBox="1"/>
      </xdr:nvSpPr>
      <xdr:spPr>
        <a:xfrm>
          <a:off x="20199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12437</xdr:rowOff>
    </xdr:from>
    <xdr:ext cx="469744" cy="259045"/>
    <xdr:sp macro="" textlink="">
      <xdr:nvSpPr>
        <xdr:cNvPr id="615" name="n_3aveValue【学校施設】&#10;一人当たり面積"/>
        <xdr:cNvSpPr txBox="1"/>
      </xdr:nvSpPr>
      <xdr:spPr>
        <a:xfrm>
          <a:off x="19310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19479</xdr:rowOff>
    </xdr:from>
    <xdr:ext cx="469744" cy="259045"/>
    <xdr:sp macro="" textlink="">
      <xdr:nvSpPr>
        <xdr:cNvPr id="616" name="n_4aveValue【学校施設】&#10;一人当たり面積"/>
        <xdr:cNvSpPr txBox="1"/>
      </xdr:nvSpPr>
      <xdr:spPr>
        <a:xfrm>
          <a:off x="18421427" y="1082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37152</xdr:rowOff>
    </xdr:from>
    <xdr:ext cx="469744" cy="259045"/>
    <xdr:sp macro="" textlink="">
      <xdr:nvSpPr>
        <xdr:cNvPr id="617" name="n_1mainValue【学校施設】&#10;一人当たり面積"/>
        <xdr:cNvSpPr txBox="1"/>
      </xdr:nvSpPr>
      <xdr:spPr>
        <a:xfrm>
          <a:off x="21075727" y="1049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37883</xdr:rowOff>
    </xdr:from>
    <xdr:ext cx="469744" cy="259045"/>
    <xdr:sp macro="" textlink="">
      <xdr:nvSpPr>
        <xdr:cNvPr id="618" name="n_2mainValue【学校施設】&#10;一人当たり面積"/>
        <xdr:cNvSpPr txBox="1"/>
      </xdr:nvSpPr>
      <xdr:spPr>
        <a:xfrm>
          <a:off x="20199427" y="10496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57</xdr:row>
      <xdr:rowOff>57406</xdr:rowOff>
    </xdr:from>
    <xdr:ext cx="534377" cy="259045"/>
    <xdr:sp macro="" textlink="">
      <xdr:nvSpPr>
        <xdr:cNvPr id="619" name="n_3mainValue【学校施設】&#10;一人当たり面積"/>
        <xdr:cNvSpPr txBox="1"/>
      </xdr:nvSpPr>
      <xdr:spPr>
        <a:xfrm>
          <a:off x="19278111" y="983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57</xdr:row>
      <xdr:rowOff>60515</xdr:rowOff>
    </xdr:from>
    <xdr:ext cx="534377" cy="259045"/>
    <xdr:sp macro="" textlink="">
      <xdr:nvSpPr>
        <xdr:cNvPr id="620" name="n_4mainValue【学校施設】&#10;一人当たり面積"/>
        <xdr:cNvSpPr txBox="1"/>
      </xdr:nvSpPr>
      <xdr:spPr>
        <a:xfrm>
          <a:off x="18389111" y="983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償却率の高いものについては橋梁が供用開始から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以上経過しているものが多く、高い数値となっている。損耗の激しいものについては点検を行い補修工事を行うなどして長寿命化を図っていく。公営住宅・保育所は低い数値となっているが、公営住宅は近年の交付金事業による改修が要因となり、保育所について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年の施設建設からまだ年数を経過していないため、低い償却率となっている。一人当たり面積については学校施設及び公営住宅が人口減少などにより高い数値となっている。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北海道喜茂別町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2,131
2,050
189.41
3,139,465
3,101,519
36,969
1,867,214
3,325,168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79" name="【体育館・プール】&#10;有形固定資産減価償却率平均値テキスト"/>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150041</xdr:rowOff>
    </xdr:from>
    <xdr:to>
      <xdr:col>24</xdr:col>
      <xdr:colOff>114300</xdr:colOff>
      <xdr:row>64</xdr:row>
      <xdr:rowOff>80191</xdr:rowOff>
    </xdr:to>
    <xdr:sp macro="" textlink="">
      <xdr:nvSpPr>
        <xdr:cNvPr id="90" name="楕円 89"/>
        <xdr:cNvSpPr/>
      </xdr:nvSpPr>
      <xdr:spPr>
        <a:xfrm>
          <a:off x="45847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64968</xdr:rowOff>
    </xdr:from>
    <xdr:ext cx="405111" cy="259045"/>
    <xdr:sp macro="" textlink="">
      <xdr:nvSpPr>
        <xdr:cNvPr id="91" name="【体育館・プール】&#10;有形固定資産減価償却率該当値テキスト"/>
        <xdr:cNvSpPr txBox="1"/>
      </xdr:nvSpPr>
      <xdr:spPr>
        <a:xfrm>
          <a:off x="4673600" y="10866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143510</xdr:rowOff>
    </xdr:from>
    <xdr:to>
      <xdr:col>20</xdr:col>
      <xdr:colOff>38100</xdr:colOff>
      <xdr:row>64</xdr:row>
      <xdr:rowOff>73660</xdr:rowOff>
    </xdr:to>
    <xdr:sp macro="" textlink="">
      <xdr:nvSpPr>
        <xdr:cNvPr id="92" name="楕円 91"/>
        <xdr:cNvSpPr/>
      </xdr:nvSpPr>
      <xdr:spPr>
        <a:xfrm>
          <a:off x="3746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22860</xdr:rowOff>
    </xdr:from>
    <xdr:to>
      <xdr:col>24</xdr:col>
      <xdr:colOff>63500</xdr:colOff>
      <xdr:row>64</xdr:row>
      <xdr:rowOff>29391</xdr:rowOff>
    </xdr:to>
    <xdr:cxnSp macro="">
      <xdr:nvCxnSpPr>
        <xdr:cNvPr id="93" name="直線コネクタ 92"/>
        <xdr:cNvCxnSpPr/>
      </xdr:nvCxnSpPr>
      <xdr:spPr>
        <a:xfrm>
          <a:off x="3797300" y="1099566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135346</xdr:rowOff>
    </xdr:from>
    <xdr:to>
      <xdr:col>15</xdr:col>
      <xdr:colOff>101600</xdr:colOff>
      <xdr:row>64</xdr:row>
      <xdr:rowOff>65496</xdr:rowOff>
    </xdr:to>
    <xdr:sp macro="" textlink="">
      <xdr:nvSpPr>
        <xdr:cNvPr id="94" name="楕円 93"/>
        <xdr:cNvSpPr/>
      </xdr:nvSpPr>
      <xdr:spPr>
        <a:xfrm>
          <a:off x="2857500" y="1093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14696</xdr:rowOff>
    </xdr:from>
    <xdr:to>
      <xdr:col>19</xdr:col>
      <xdr:colOff>177800</xdr:colOff>
      <xdr:row>64</xdr:row>
      <xdr:rowOff>22860</xdr:rowOff>
    </xdr:to>
    <xdr:cxnSp macro="">
      <xdr:nvCxnSpPr>
        <xdr:cNvPr id="95" name="直線コネクタ 94"/>
        <xdr:cNvCxnSpPr/>
      </xdr:nvCxnSpPr>
      <xdr:spPr>
        <a:xfrm>
          <a:off x="2908300" y="1098749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136978</xdr:rowOff>
    </xdr:from>
    <xdr:to>
      <xdr:col>10</xdr:col>
      <xdr:colOff>165100</xdr:colOff>
      <xdr:row>64</xdr:row>
      <xdr:rowOff>67128</xdr:rowOff>
    </xdr:to>
    <xdr:sp macro="" textlink="">
      <xdr:nvSpPr>
        <xdr:cNvPr id="96" name="楕円 95"/>
        <xdr:cNvSpPr/>
      </xdr:nvSpPr>
      <xdr:spPr>
        <a:xfrm>
          <a:off x="1968500" y="109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14696</xdr:rowOff>
    </xdr:from>
    <xdr:to>
      <xdr:col>15</xdr:col>
      <xdr:colOff>50800</xdr:colOff>
      <xdr:row>64</xdr:row>
      <xdr:rowOff>16328</xdr:rowOff>
    </xdr:to>
    <xdr:cxnSp macro="">
      <xdr:nvCxnSpPr>
        <xdr:cNvPr id="97" name="直線コネクタ 96"/>
        <xdr:cNvCxnSpPr/>
      </xdr:nvCxnSpPr>
      <xdr:spPr>
        <a:xfrm flipV="1">
          <a:off x="2019300" y="1098749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122283</xdr:rowOff>
    </xdr:from>
    <xdr:to>
      <xdr:col>6</xdr:col>
      <xdr:colOff>38100</xdr:colOff>
      <xdr:row>64</xdr:row>
      <xdr:rowOff>52433</xdr:rowOff>
    </xdr:to>
    <xdr:sp macro="" textlink="">
      <xdr:nvSpPr>
        <xdr:cNvPr id="98" name="楕円 97"/>
        <xdr:cNvSpPr/>
      </xdr:nvSpPr>
      <xdr:spPr>
        <a:xfrm>
          <a:off x="1079500" y="109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1633</xdr:rowOff>
    </xdr:from>
    <xdr:to>
      <xdr:col>10</xdr:col>
      <xdr:colOff>114300</xdr:colOff>
      <xdr:row>64</xdr:row>
      <xdr:rowOff>16328</xdr:rowOff>
    </xdr:to>
    <xdr:cxnSp macro="">
      <xdr:nvCxnSpPr>
        <xdr:cNvPr id="99" name="直線コネクタ 98"/>
        <xdr:cNvCxnSpPr/>
      </xdr:nvCxnSpPr>
      <xdr:spPr>
        <a:xfrm>
          <a:off x="1130300" y="1097443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00" name="n_1aveValue【体育館・プール】&#10;有形固定資産減価償却率"/>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01" name="n_2aveValue【体育館・プール】&#10;有形固定資産減価償却率"/>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102" name="n_3aveValue【体育館・プール】&#10;有形固定資産減価償却率"/>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103" name="n_4aveValue【体育館・プール】&#10;有形固定資産減価償却率"/>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64787</xdr:rowOff>
    </xdr:from>
    <xdr:ext cx="405111" cy="259045"/>
    <xdr:sp macro="" textlink="">
      <xdr:nvSpPr>
        <xdr:cNvPr id="104" name="n_1mainValue【体育館・プール】&#10;有形固定資産減価償却率"/>
        <xdr:cNvSpPr txBox="1"/>
      </xdr:nvSpPr>
      <xdr:spPr>
        <a:xfrm>
          <a:off x="3582044" y="1103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56623</xdr:rowOff>
    </xdr:from>
    <xdr:ext cx="405111" cy="259045"/>
    <xdr:sp macro="" textlink="">
      <xdr:nvSpPr>
        <xdr:cNvPr id="105" name="n_2mainValue【体育館・プール】&#10;有形固定資産減価償却率"/>
        <xdr:cNvSpPr txBox="1"/>
      </xdr:nvSpPr>
      <xdr:spPr>
        <a:xfrm>
          <a:off x="2705744" y="1102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58255</xdr:rowOff>
    </xdr:from>
    <xdr:ext cx="405111" cy="259045"/>
    <xdr:sp macro="" textlink="">
      <xdr:nvSpPr>
        <xdr:cNvPr id="106" name="n_3mainValue【体育館・プール】&#10;有形固定資産減価償却率"/>
        <xdr:cNvSpPr txBox="1"/>
      </xdr:nvSpPr>
      <xdr:spPr>
        <a:xfrm>
          <a:off x="1816744" y="1103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43560</xdr:rowOff>
    </xdr:from>
    <xdr:ext cx="405111" cy="259045"/>
    <xdr:sp macro="" textlink="">
      <xdr:nvSpPr>
        <xdr:cNvPr id="107" name="n_4mainValue【体育館・プール】&#10;有形固定資産減価償却率"/>
        <xdr:cNvSpPr txBox="1"/>
      </xdr:nvSpPr>
      <xdr:spPr>
        <a:xfrm>
          <a:off x="927744" y="1101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134" name="【体育館・プール】&#10;一人当たり面積平均値テキスト"/>
        <xdr:cNvSpPr txBox="1"/>
      </xdr:nvSpPr>
      <xdr:spPr>
        <a:xfrm>
          <a:off x="10515600" y="10673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80142</xdr:rowOff>
    </xdr:from>
    <xdr:to>
      <xdr:col>55</xdr:col>
      <xdr:colOff>50800</xdr:colOff>
      <xdr:row>64</xdr:row>
      <xdr:rowOff>10292</xdr:rowOff>
    </xdr:to>
    <xdr:sp macro="" textlink="">
      <xdr:nvSpPr>
        <xdr:cNvPr id="145" name="楕円 144"/>
        <xdr:cNvSpPr/>
      </xdr:nvSpPr>
      <xdr:spPr>
        <a:xfrm>
          <a:off x="10426700" y="1088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170674</xdr:rowOff>
    </xdr:from>
    <xdr:ext cx="469744" cy="259045"/>
    <xdr:sp macro="" textlink="">
      <xdr:nvSpPr>
        <xdr:cNvPr id="146" name="【体育館・プール】&#10;一人当たり面積該当値テキスト"/>
        <xdr:cNvSpPr txBox="1"/>
      </xdr:nvSpPr>
      <xdr:spPr>
        <a:xfrm>
          <a:off x="10515600" y="1080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81514</xdr:rowOff>
    </xdr:from>
    <xdr:to>
      <xdr:col>50</xdr:col>
      <xdr:colOff>165100</xdr:colOff>
      <xdr:row>64</xdr:row>
      <xdr:rowOff>11664</xdr:rowOff>
    </xdr:to>
    <xdr:sp macro="" textlink="">
      <xdr:nvSpPr>
        <xdr:cNvPr id="147" name="楕円 146"/>
        <xdr:cNvSpPr/>
      </xdr:nvSpPr>
      <xdr:spPr>
        <a:xfrm>
          <a:off x="9588500" y="1088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130942</xdr:rowOff>
    </xdr:from>
    <xdr:to>
      <xdr:col>55</xdr:col>
      <xdr:colOff>0</xdr:colOff>
      <xdr:row>63</xdr:row>
      <xdr:rowOff>132314</xdr:rowOff>
    </xdr:to>
    <xdr:cxnSp macro="">
      <xdr:nvCxnSpPr>
        <xdr:cNvPr id="148" name="直線コネクタ 147"/>
        <xdr:cNvCxnSpPr/>
      </xdr:nvCxnSpPr>
      <xdr:spPr>
        <a:xfrm flipV="1">
          <a:off x="9639300" y="10932292"/>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81605</xdr:rowOff>
    </xdr:from>
    <xdr:to>
      <xdr:col>46</xdr:col>
      <xdr:colOff>38100</xdr:colOff>
      <xdr:row>64</xdr:row>
      <xdr:rowOff>11755</xdr:rowOff>
    </xdr:to>
    <xdr:sp macro="" textlink="">
      <xdr:nvSpPr>
        <xdr:cNvPr id="149" name="楕円 148"/>
        <xdr:cNvSpPr/>
      </xdr:nvSpPr>
      <xdr:spPr>
        <a:xfrm>
          <a:off x="8699500" y="1088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132314</xdr:rowOff>
    </xdr:from>
    <xdr:to>
      <xdr:col>50</xdr:col>
      <xdr:colOff>114300</xdr:colOff>
      <xdr:row>63</xdr:row>
      <xdr:rowOff>132405</xdr:rowOff>
    </xdr:to>
    <xdr:cxnSp macro="">
      <xdr:nvCxnSpPr>
        <xdr:cNvPr id="150" name="直線コネクタ 149"/>
        <xdr:cNvCxnSpPr/>
      </xdr:nvCxnSpPr>
      <xdr:spPr>
        <a:xfrm flipV="1">
          <a:off x="8750300" y="10933664"/>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82337</xdr:rowOff>
    </xdr:from>
    <xdr:to>
      <xdr:col>41</xdr:col>
      <xdr:colOff>101600</xdr:colOff>
      <xdr:row>64</xdr:row>
      <xdr:rowOff>12487</xdr:rowOff>
    </xdr:to>
    <xdr:sp macro="" textlink="">
      <xdr:nvSpPr>
        <xdr:cNvPr id="151" name="楕円 150"/>
        <xdr:cNvSpPr/>
      </xdr:nvSpPr>
      <xdr:spPr>
        <a:xfrm>
          <a:off x="7810500" y="1088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132405</xdr:rowOff>
    </xdr:from>
    <xdr:to>
      <xdr:col>45</xdr:col>
      <xdr:colOff>177800</xdr:colOff>
      <xdr:row>63</xdr:row>
      <xdr:rowOff>133137</xdr:rowOff>
    </xdr:to>
    <xdr:cxnSp macro="">
      <xdr:nvCxnSpPr>
        <xdr:cNvPr id="152" name="直線コネクタ 151"/>
        <xdr:cNvCxnSpPr/>
      </xdr:nvCxnSpPr>
      <xdr:spPr>
        <a:xfrm flipV="1">
          <a:off x="7861300" y="10933755"/>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82428</xdr:rowOff>
    </xdr:from>
    <xdr:to>
      <xdr:col>36</xdr:col>
      <xdr:colOff>165100</xdr:colOff>
      <xdr:row>64</xdr:row>
      <xdr:rowOff>12578</xdr:rowOff>
    </xdr:to>
    <xdr:sp macro="" textlink="">
      <xdr:nvSpPr>
        <xdr:cNvPr id="153" name="楕円 152"/>
        <xdr:cNvSpPr/>
      </xdr:nvSpPr>
      <xdr:spPr>
        <a:xfrm>
          <a:off x="6921500" y="1088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133137</xdr:rowOff>
    </xdr:from>
    <xdr:to>
      <xdr:col>41</xdr:col>
      <xdr:colOff>50800</xdr:colOff>
      <xdr:row>63</xdr:row>
      <xdr:rowOff>133228</xdr:rowOff>
    </xdr:to>
    <xdr:cxnSp macro="">
      <xdr:nvCxnSpPr>
        <xdr:cNvPr id="154" name="直線コネクタ 153"/>
        <xdr:cNvCxnSpPr/>
      </xdr:nvCxnSpPr>
      <xdr:spPr>
        <a:xfrm flipV="1">
          <a:off x="6972300" y="10934487"/>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146605</xdr:rowOff>
    </xdr:from>
    <xdr:ext cx="469744" cy="259045"/>
    <xdr:sp macro="" textlink="">
      <xdr:nvSpPr>
        <xdr:cNvPr id="155" name="n_1aveValue【体育館・プール】&#10;一人当たり面積"/>
        <xdr:cNvSpPr txBox="1"/>
      </xdr:nvSpPr>
      <xdr:spPr>
        <a:xfrm>
          <a:off x="9391727" y="1060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156" name="n_2aveValue【体育館・プール】&#10;一人当たり面積"/>
        <xdr:cNvSpPr txBox="1"/>
      </xdr:nvSpPr>
      <xdr:spPr>
        <a:xfrm>
          <a:off x="8515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157" name="n_3aveValue【体育館・プール】&#10;一人当たり面積"/>
        <xdr:cNvSpPr txBox="1"/>
      </xdr:nvSpPr>
      <xdr:spPr>
        <a:xfrm>
          <a:off x="7626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158" name="n_4aveValue【体育館・プール】&#10;一人当たり面積"/>
        <xdr:cNvSpPr txBox="1"/>
      </xdr:nvSpPr>
      <xdr:spPr>
        <a:xfrm>
          <a:off x="6737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2791</xdr:rowOff>
    </xdr:from>
    <xdr:ext cx="469744" cy="259045"/>
    <xdr:sp macro="" textlink="">
      <xdr:nvSpPr>
        <xdr:cNvPr id="159" name="n_1mainValue【体育館・プール】&#10;一人当たり面積"/>
        <xdr:cNvSpPr txBox="1"/>
      </xdr:nvSpPr>
      <xdr:spPr>
        <a:xfrm>
          <a:off x="9391727" y="1097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2882</xdr:rowOff>
    </xdr:from>
    <xdr:ext cx="469744" cy="259045"/>
    <xdr:sp macro="" textlink="">
      <xdr:nvSpPr>
        <xdr:cNvPr id="160" name="n_2mainValue【体育館・プール】&#10;一人当たり面積"/>
        <xdr:cNvSpPr txBox="1"/>
      </xdr:nvSpPr>
      <xdr:spPr>
        <a:xfrm>
          <a:off x="8515427" y="1097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3614</xdr:rowOff>
    </xdr:from>
    <xdr:ext cx="469744" cy="259045"/>
    <xdr:sp macro="" textlink="">
      <xdr:nvSpPr>
        <xdr:cNvPr id="161" name="n_3mainValue【体育館・プール】&#10;一人当たり面積"/>
        <xdr:cNvSpPr txBox="1"/>
      </xdr:nvSpPr>
      <xdr:spPr>
        <a:xfrm>
          <a:off x="7626427" y="10976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3705</xdr:rowOff>
    </xdr:from>
    <xdr:ext cx="469744" cy="259045"/>
    <xdr:sp macro="" textlink="">
      <xdr:nvSpPr>
        <xdr:cNvPr id="162" name="n_4mainValue【体育館・プール】&#10;一人当たり面積"/>
        <xdr:cNvSpPr txBox="1"/>
      </xdr:nvSpPr>
      <xdr:spPr>
        <a:xfrm>
          <a:off x="6737427" y="1097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1" name="正方形/長方形 1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2" name="正方形/長方形 1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3" name="正方形/長方形 1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4" name="正方形/長方形 1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5" name="正方形/長方形 1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6" name="正方形/長方形 1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7" name="正方形/長方形 1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8" name="正方形/長方形 17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9" name="正方形/長方形 1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0" name="正方形/長方形 1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1" name="正方形/長方形 1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2" name="正方形/長方形 1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3" name="正方形/長方形 1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4" name="正方形/長方形 1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5" name="正方形/長方形 1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6" name="正方形/長方形 1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7" name="正方形/長方形 1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8" name="正方形/長方形 1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9" name="正方形/長方形 1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0" name="正方形/長方形 1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1" name="正方形/長方形 1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2" name="正方形/長方形 1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3" name="正方形/長方形 1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4" name="正方形/長方形 1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5" name="正方形/長方形 1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6" name="正方形/長方形 1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7" name="正方形/長方形 1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8" name="正方形/長方形 1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9" name="正方形/長方形 1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0" name="正方形/長方形 1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1" name="正方形/長方形 2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2" name="正方形/長方形 2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3" name="テキスト ボックス 2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4" name="直線コネクタ 2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5" name="テキスト ボックス 2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6" name="直線コネクタ 2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7" name="テキスト ボックス 2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8" name="直線コネクタ 2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9" name="テキスト ボックス 2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0" name="直線コネクタ 2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1" name="テキスト ボックス 2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2" name="直線コネクタ 2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3" name="テキスト ボックス 2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4" name="直線コネクタ 2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5" name="テキスト ボックス 2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6" name="直線コネクタ 2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7" name="テキスト ボックス 2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8" name="直線コネクタ 2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220" name="直線コネクタ 219"/>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21"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22" name="直線コネクタ 2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223" name="【一般廃棄物処理施設】&#10;有形固定資産減価償却率最大値テキスト"/>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224" name="直線コネクタ 223"/>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3827</xdr:rowOff>
    </xdr:from>
    <xdr:ext cx="405111" cy="259045"/>
    <xdr:sp macro="" textlink="">
      <xdr:nvSpPr>
        <xdr:cNvPr id="225" name="【一般廃棄物処理施設】&#10;有形固定資産減価償却率平均値テキスト"/>
        <xdr:cNvSpPr txBox="1"/>
      </xdr:nvSpPr>
      <xdr:spPr>
        <a:xfrm>
          <a:off x="163576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226" name="フローチャート: 判断 225"/>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227" name="フローチャート: 判断 226"/>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228" name="フローチャート: 判断 227"/>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229" name="フローチャート: 判断 228"/>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230" name="フローチャート: 判断 229"/>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1" name="テキスト ボックス 2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2" name="テキスト ボックス 2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3" name="テキスト ボックス 2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4" name="テキスト ボックス 2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5" name="テキスト ボックス 2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90714</xdr:rowOff>
    </xdr:from>
    <xdr:to>
      <xdr:col>85</xdr:col>
      <xdr:colOff>177800</xdr:colOff>
      <xdr:row>38</xdr:row>
      <xdr:rowOff>20864</xdr:rowOff>
    </xdr:to>
    <xdr:sp macro="" textlink="">
      <xdr:nvSpPr>
        <xdr:cNvPr id="236" name="楕円 235"/>
        <xdr:cNvSpPr/>
      </xdr:nvSpPr>
      <xdr:spPr>
        <a:xfrm>
          <a:off x="162687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113591</xdr:rowOff>
    </xdr:from>
    <xdr:ext cx="405111" cy="259045"/>
    <xdr:sp macro="" textlink="">
      <xdr:nvSpPr>
        <xdr:cNvPr id="237" name="【一般廃棄物処理施設】&#10;有形固定資産減価償却率該当値テキスト"/>
        <xdr:cNvSpPr txBox="1"/>
      </xdr:nvSpPr>
      <xdr:spPr>
        <a:xfrm>
          <a:off x="16357600" y="628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43361</xdr:rowOff>
    </xdr:from>
    <xdr:to>
      <xdr:col>81</xdr:col>
      <xdr:colOff>101600</xdr:colOff>
      <xdr:row>37</xdr:row>
      <xdr:rowOff>144961</xdr:rowOff>
    </xdr:to>
    <xdr:sp macro="" textlink="">
      <xdr:nvSpPr>
        <xdr:cNvPr id="238" name="楕円 237"/>
        <xdr:cNvSpPr/>
      </xdr:nvSpPr>
      <xdr:spPr>
        <a:xfrm>
          <a:off x="15430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94161</xdr:rowOff>
    </xdr:from>
    <xdr:to>
      <xdr:col>85</xdr:col>
      <xdr:colOff>127000</xdr:colOff>
      <xdr:row>37</xdr:row>
      <xdr:rowOff>141514</xdr:rowOff>
    </xdr:to>
    <xdr:cxnSp macro="">
      <xdr:nvCxnSpPr>
        <xdr:cNvPr id="239" name="直線コネクタ 238"/>
        <xdr:cNvCxnSpPr/>
      </xdr:nvCxnSpPr>
      <xdr:spPr>
        <a:xfrm>
          <a:off x="15481300" y="6437811"/>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162560</xdr:rowOff>
    </xdr:from>
    <xdr:to>
      <xdr:col>76</xdr:col>
      <xdr:colOff>165100</xdr:colOff>
      <xdr:row>37</xdr:row>
      <xdr:rowOff>92710</xdr:rowOff>
    </xdr:to>
    <xdr:sp macro="" textlink="">
      <xdr:nvSpPr>
        <xdr:cNvPr id="240" name="楕円 239"/>
        <xdr:cNvSpPr/>
      </xdr:nvSpPr>
      <xdr:spPr>
        <a:xfrm>
          <a:off x="14541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41910</xdr:rowOff>
    </xdr:from>
    <xdr:to>
      <xdr:col>81</xdr:col>
      <xdr:colOff>50800</xdr:colOff>
      <xdr:row>37</xdr:row>
      <xdr:rowOff>94161</xdr:rowOff>
    </xdr:to>
    <xdr:cxnSp macro="">
      <xdr:nvCxnSpPr>
        <xdr:cNvPr id="241" name="直線コネクタ 240"/>
        <xdr:cNvCxnSpPr/>
      </xdr:nvCxnSpPr>
      <xdr:spPr>
        <a:xfrm>
          <a:off x="14592300" y="638556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110308</xdr:rowOff>
    </xdr:from>
    <xdr:to>
      <xdr:col>72</xdr:col>
      <xdr:colOff>38100</xdr:colOff>
      <xdr:row>37</xdr:row>
      <xdr:rowOff>40458</xdr:rowOff>
    </xdr:to>
    <xdr:sp macro="" textlink="">
      <xdr:nvSpPr>
        <xdr:cNvPr id="242" name="楕円 241"/>
        <xdr:cNvSpPr/>
      </xdr:nvSpPr>
      <xdr:spPr>
        <a:xfrm>
          <a:off x="13652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161108</xdr:rowOff>
    </xdr:from>
    <xdr:to>
      <xdr:col>76</xdr:col>
      <xdr:colOff>114300</xdr:colOff>
      <xdr:row>37</xdr:row>
      <xdr:rowOff>41910</xdr:rowOff>
    </xdr:to>
    <xdr:cxnSp macro="">
      <xdr:nvCxnSpPr>
        <xdr:cNvPr id="243" name="直線コネクタ 242"/>
        <xdr:cNvCxnSpPr/>
      </xdr:nvCxnSpPr>
      <xdr:spPr>
        <a:xfrm>
          <a:off x="13703300" y="633330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123026</xdr:rowOff>
    </xdr:from>
    <xdr:ext cx="405111" cy="259045"/>
    <xdr:sp macro="" textlink="">
      <xdr:nvSpPr>
        <xdr:cNvPr id="244" name="n_1aveValue【一般廃棄物処理施設】&#10;有形固定資産減価償却率"/>
        <xdr:cNvSpPr txBox="1"/>
      </xdr:nvSpPr>
      <xdr:spPr>
        <a:xfrm>
          <a:off x="152660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245" name="n_2aveValue【一般廃棄物処理施設】&#10;有形固定資産減価償却率"/>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44649</xdr:rowOff>
    </xdr:from>
    <xdr:ext cx="405111" cy="259045"/>
    <xdr:sp macro="" textlink="">
      <xdr:nvSpPr>
        <xdr:cNvPr id="246" name="n_3aveValue【一般廃棄物処理施設】&#10;有形固定資産減価償却率"/>
        <xdr:cNvSpPr txBox="1"/>
      </xdr:nvSpPr>
      <xdr:spPr>
        <a:xfrm>
          <a:off x="13500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247" name="n_4aveValue【一般廃棄物処理施設】&#10;有形固定資産減価償却率"/>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161488</xdr:rowOff>
    </xdr:from>
    <xdr:ext cx="405111" cy="259045"/>
    <xdr:sp macro="" textlink="">
      <xdr:nvSpPr>
        <xdr:cNvPr id="248" name="n_1mainValue【一般廃棄物処理施設】&#10;有形固定資産減価償却率"/>
        <xdr:cNvSpPr txBox="1"/>
      </xdr:nvSpPr>
      <xdr:spPr>
        <a:xfrm>
          <a:off x="152660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109237</xdr:rowOff>
    </xdr:from>
    <xdr:ext cx="405111" cy="259045"/>
    <xdr:sp macro="" textlink="">
      <xdr:nvSpPr>
        <xdr:cNvPr id="249" name="n_2mainValue【一般廃棄物処理施設】&#10;有形固定資産減価償却率"/>
        <xdr:cNvSpPr txBox="1"/>
      </xdr:nvSpPr>
      <xdr:spPr>
        <a:xfrm>
          <a:off x="14389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56985</xdr:rowOff>
    </xdr:from>
    <xdr:ext cx="405111" cy="259045"/>
    <xdr:sp macro="" textlink="">
      <xdr:nvSpPr>
        <xdr:cNvPr id="250" name="n_3mainValue【一般廃棄物処理施設】&#10;有形固定資産減価償却率"/>
        <xdr:cNvSpPr txBox="1"/>
      </xdr:nvSpPr>
      <xdr:spPr>
        <a:xfrm>
          <a:off x="13500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1" name="正方形/長方形 2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2" name="正方形/長方形 2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3" name="正方形/長方形 2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4" name="正方形/長方形 2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5" name="正方形/長方形 2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6" name="正方形/長方形 2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7" name="正方形/長方形 2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8" name="正方形/長方形 2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59" name="テキスト ボックス 2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0" name="直線コネクタ 2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61" name="直線コネクタ 2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62" name="テキスト ボックス 26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63" name="直線コネクタ 2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64" name="テキスト ボックス 263"/>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65" name="直線コネクタ 2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66" name="テキスト ボックス 265"/>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67" name="直線コネクタ 2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68" name="テキスト ボックス 267"/>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69" name="直線コネクタ 2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70" name="テキスト ボックス 269"/>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71" name="直線コネクタ 2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72" name="テキスト ボックス 271"/>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3" name="直線コネクタ 2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74" name="テキスト ボックス 27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276" name="直線コネクタ 275"/>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277" name="【一般廃棄物処理施設】&#10;一人当たり有形固定資産（償却資産）額最小値テキスト"/>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278" name="直線コネクタ 277"/>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279" name="【一般廃棄物処理施設】&#10;一人当たり有形固定資産（償却資産）額最大値テキスト"/>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280" name="直線コネクタ 279"/>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281" name="【一般廃棄物処理施設】&#10;一人当たり有形固定資産（償却資産）額平均値テキスト"/>
        <xdr:cNvSpPr txBox="1"/>
      </xdr:nvSpPr>
      <xdr:spPr>
        <a:xfrm>
          <a:off x="221996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282" name="フローチャート: 判断 281"/>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283" name="フローチャート: 判断 282"/>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284" name="フローチャート: 判断 283"/>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285" name="フローチャート: 判断 284"/>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286" name="フローチャート: 判断 285"/>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7" name="テキスト ボックス 2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8" name="テキスト ボックス 2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9" name="テキスト ボックス 2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0" name="テキスト ボックス 2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1" name="テキスト ボックス 2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103751</xdr:rowOff>
    </xdr:from>
    <xdr:to>
      <xdr:col>116</xdr:col>
      <xdr:colOff>114300</xdr:colOff>
      <xdr:row>41</xdr:row>
      <xdr:rowOff>33901</xdr:rowOff>
    </xdr:to>
    <xdr:sp macro="" textlink="">
      <xdr:nvSpPr>
        <xdr:cNvPr id="292" name="楕円 291"/>
        <xdr:cNvSpPr/>
      </xdr:nvSpPr>
      <xdr:spPr>
        <a:xfrm>
          <a:off x="22110700" y="696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126628</xdr:rowOff>
    </xdr:from>
    <xdr:ext cx="599010" cy="259045"/>
    <xdr:sp macro="" textlink="">
      <xdr:nvSpPr>
        <xdr:cNvPr id="293" name="【一般廃棄物処理施設】&#10;一人当たり有形固定資産（償却資産）額該当値テキスト"/>
        <xdr:cNvSpPr txBox="1"/>
      </xdr:nvSpPr>
      <xdr:spPr>
        <a:xfrm>
          <a:off x="22199600" y="681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111905</xdr:rowOff>
    </xdr:from>
    <xdr:to>
      <xdr:col>112</xdr:col>
      <xdr:colOff>38100</xdr:colOff>
      <xdr:row>41</xdr:row>
      <xdr:rowOff>42055</xdr:rowOff>
    </xdr:to>
    <xdr:sp macro="" textlink="">
      <xdr:nvSpPr>
        <xdr:cNvPr id="294" name="楕円 293"/>
        <xdr:cNvSpPr/>
      </xdr:nvSpPr>
      <xdr:spPr>
        <a:xfrm>
          <a:off x="21272500" y="696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154551</xdr:rowOff>
    </xdr:from>
    <xdr:to>
      <xdr:col>116</xdr:col>
      <xdr:colOff>63500</xdr:colOff>
      <xdr:row>40</xdr:row>
      <xdr:rowOff>162705</xdr:rowOff>
    </xdr:to>
    <xdr:cxnSp macro="">
      <xdr:nvCxnSpPr>
        <xdr:cNvPr id="295" name="直線コネクタ 294"/>
        <xdr:cNvCxnSpPr/>
      </xdr:nvCxnSpPr>
      <xdr:spPr>
        <a:xfrm flipV="1">
          <a:off x="21323300" y="7012551"/>
          <a:ext cx="8382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112892</xdr:rowOff>
    </xdr:from>
    <xdr:to>
      <xdr:col>107</xdr:col>
      <xdr:colOff>101600</xdr:colOff>
      <xdr:row>41</xdr:row>
      <xdr:rowOff>43042</xdr:rowOff>
    </xdr:to>
    <xdr:sp macro="" textlink="">
      <xdr:nvSpPr>
        <xdr:cNvPr id="296" name="楕円 295"/>
        <xdr:cNvSpPr/>
      </xdr:nvSpPr>
      <xdr:spPr>
        <a:xfrm>
          <a:off x="20383500" y="697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162705</xdr:rowOff>
    </xdr:from>
    <xdr:to>
      <xdr:col>111</xdr:col>
      <xdr:colOff>177800</xdr:colOff>
      <xdr:row>40</xdr:row>
      <xdr:rowOff>163692</xdr:rowOff>
    </xdr:to>
    <xdr:cxnSp macro="">
      <xdr:nvCxnSpPr>
        <xdr:cNvPr id="297" name="直線コネクタ 296"/>
        <xdr:cNvCxnSpPr/>
      </xdr:nvCxnSpPr>
      <xdr:spPr>
        <a:xfrm flipV="1">
          <a:off x="20434300" y="7020705"/>
          <a:ext cx="889000" cy="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117606</xdr:rowOff>
    </xdr:from>
    <xdr:to>
      <xdr:col>102</xdr:col>
      <xdr:colOff>165100</xdr:colOff>
      <xdr:row>41</xdr:row>
      <xdr:rowOff>47756</xdr:rowOff>
    </xdr:to>
    <xdr:sp macro="" textlink="">
      <xdr:nvSpPr>
        <xdr:cNvPr id="298" name="楕円 297"/>
        <xdr:cNvSpPr/>
      </xdr:nvSpPr>
      <xdr:spPr>
        <a:xfrm>
          <a:off x="19494500" y="697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163692</xdr:rowOff>
    </xdr:from>
    <xdr:to>
      <xdr:col>107</xdr:col>
      <xdr:colOff>50800</xdr:colOff>
      <xdr:row>40</xdr:row>
      <xdr:rowOff>168406</xdr:rowOff>
    </xdr:to>
    <xdr:cxnSp macro="">
      <xdr:nvCxnSpPr>
        <xdr:cNvPr id="299" name="直線コネクタ 298"/>
        <xdr:cNvCxnSpPr/>
      </xdr:nvCxnSpPr>
      <xdr:spPr>
        <a:xfrm flipV="1">
          <a:off x="19545300" y="7021692"/>
          <a:ext cx="889000" cy="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134149</xdr:rowOff>
    </xdr:from>
    <xdr:ext cx="599010" cy="259045"/>
    <xdr:sp macro="" textlink="">
      <xdr:nvSpPr>
        <xdr:cNvPr id="300" name="n_1aveValue【一般廃棄物処理施設】&#10;一人当たり有形固定資産（償却資産）額"/>
        <xdr:cNvSpPr txBox="1"/>
      </xdr:nvSpPr>
      <xdr:spPr>
        <a:xfrm>
          <a:off x="210110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142018</xdr:rowOff>
    </xdr:from>
    <xdr:ext cx="599010" cy="259045"/>
    <xdr:sp macro="" textlink="">
      <xdr:nvSpPr>
        <xdr:cNvPr id="301" name="n_2aveValue【一般廃棄物処理施設】&#10;一人当たり有形固定資産（償却資産）額"/>
        <xdr:cNvSpPr txBox="1"/>
      </xdr:nvSpPr>
      <xdr:spPr>
        <a:xfrm>
          <a:off x="201347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154240</xdr:rowOff>
    </xdr:from>
    <xdr:ext cx="599010" cy="259045"/>
    <xdr:sp macro="" textlink="">
      <xdr:nvSpPr>
        <xdr:cNvPr id="302" name="n_3aveValue【一般廃棄物処理施設】&#10;一人当たり有形固定資産（償却資産）額"/>
        <xdr:cNvSpPr txBox="1"/>
      </xdr:nvSpPr>
      <xdr:spPr>
        <a:xfrm>
          <a:off x="19245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303" name="n_4aveValue【一般廃棄物処理施設】&#10;一人当たり有形固定資産（償却資産）額"/>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58582</xdr:rowOff>
    </xdr:from>
    <xdr:ext cx="599010" cy="259045"/>
    <xdr:sp macro="" textlink="">
      <xdr:nvSpPr>
        <xdr:cNvPr id="304" name="n_1mainValue【一般廃棄物処理施設】&#10;一人当たり有形固定資産（償却資産）額"/>
        <xdr:cNvSpPr txBox="1"/>
      </xdr:nvSpPr>
      <xdr:spPr>
        <a:xfrm>
          <a:off x="21011095" y="674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59569</xdr:rowOff>
    </xdr:from>
    <xdr:ext cx="599010" cy="259045"/>
    <xdr:sp macro="" textlink="">
      <xdr:nvSpPr>
        <xdr:cNvPr id="305" name="n_2mainValue【一般廃棄物処理施設】&#10;一人当たり有形固定資産（償却資産）額"/>
        <xdr:cNvSpPr txBox="1"/>
      </xdr:nvSpPr>
      <xdr:spPr>
        <a:xfrm>
          <a:off x="20134795" y="674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64283</xdr:rowOff>
    </xdr:from>
    <xdr:ext cx="599010" cy="259045"/>
    <xdr:sp macro="" textlink="">
      <xdr:nvSpPr>
        <xdr:cNvPr id="306" name="n_3mainValue【一般廃棄物処理施設】&#10;一人当たり有形固定資産（償却資産）額"/>
        <xdr:cNvSpPr txBox="1"/>
      </xdr:nvSpPr>
      <xdr:spPr>
        <a:xfrm>
          <a:off x="19245795" y="6750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7" name="正方形/長方形 3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8" name="正方形/長方形 3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9" name="正方形/長方形 3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0" name="正方形/長方形 3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1" name="正方形/長方形 3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2" name="正方形/長方形 3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3" name="正方形/長方形 3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4" name="正方形/長方形 31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5" name="正方形/長方形 3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6" name="正方形/長方形 3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7" name="正方形/長方形 3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8" name="正方形/長方形 3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9" name="正方形/長方形 3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0" name="正方形/長方形 3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1" name="正方形/長方形 3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2" name="正方形/長方形 32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3" name="正方形/長方形 3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4" name="正方形/長方形 3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5" name="正方形/長方形 3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6" name="正方形/長方形 3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7" name="正方形/長方形 3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28" name="正方形/長方形 3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29" name="正方形/長方形 3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0" name="正方形/長方形 3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1" name="テキスト ボックス 3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2" name="直線コネクタ 3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3" name="テキスト ボックス 3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34" name="直線コネクタ 3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35" name="テキスト ボックス 3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36" name="直線コネクタ 3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37" name="テキスト ボックス 3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38" name="直線コネクタ 3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39" name="テキスト ボックス 3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0" name="直線コネクタ 3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1" name="テキスト ボックス 3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2" name="直線コネクタ 3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3" name="テキスト ボックス 3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44" name="直線コネクタ 3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45" name="テキスト ボックス 3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6" name="直線コネクタ 3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348" name="直線コネクタ 347"/>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4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50" name="直線コネクタ 3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351" name="【消防施設】&#10;有形固定資産減価償却率最大値テキスト"/>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352" name="直線コネクタ 351"/>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353" name="【消防施設】&#10;有形固定資産減価償却率平均値テキスト"/>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354" name="フローチャート: 判断 353"/>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355" name="フローチャート: 判断 354"/>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356" name="フローチャート: 判断 355"/>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357" name="フローチャート: 判断 356"/>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358" name="フローチャート: 判断 357"/>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59" name="テキスト ボックス 3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0" name="テキスト ボックス 3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1" name="テキスト ボックス 3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2" name="テキスト ボックス 3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3" name="テキスト ボックス 3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19957</xdr:rowOff>
    </xdr:from>
    <xdr:to>
      <xdr:col>85</xdr:col>
      <xdr:colOff>177800</xdr:colOff>
      <xdr:row>78</xdr:row>
      <xdr:rowOff>121557</xdr:rowOff>
    </xdr:to>
    <xdr:sp macro="" textlink="">
      <xdr:nvSpPr>
        <xdr:cNvPr id="364" name="楕円 363"/>
        <xdr:cNvSpPr/>
      </xdr:nvSpPr>
      <xdr:spPr>
        <a:xfrm>
          <a:off x="162687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106334</xdr:rowOff>
    </xdr:from>
    <xdr:ext cx="405111" cy="259045"/>
    <xdr:sp macro="" textlink="">
      <xdr:nvSpPr>
        <xdr:cNvPr id="365" name="【消防施設】&#10;有形固定資産減価償却率該当値テキスト"/>
        <xdr:cNvSpPr txBox="1"/>
      </xdr:nvSpPr>
      <xdr:spPr>
        <a:xfrm>
          <a:off x="16357600" y="13307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158750</xdr:rowOff>
    </xdr:from>
    <xdr:to>
      <xdr:col>81</xdr:col>
      <xdr:colOff>101600</xdr:colOff>
      <xdr:row>78</xdr:row>
      <xdr:rowOff>88900</xdr:rowOff>
    </xdr:to>
    <xdr:sp macro="" textlink="">
      <xdr:nvSpPr>
        <xdr:cNvPr id="366" name="楕円 365"/>
        <xdr:cNvSpPr/>
      </xdr:nvSpPr>
      <xdr:spPr>
        <a:xfrm>
          <a:off x="15430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38100</xdr:rowOff>
    </xdr:from>
    <xdr:to>
      <xdr:col>85</xdr:col>
      <xdr:colOff>127000</xdr:colOff>
      <xdr:row>78</xdr:row>
      <xdr:rowOff>70757</xdr:rowOff>
    </xdr:to>
    <xdr:cxnSp macro="">
      <xdr:nvCxnSpPr>
        <xdr:cNvPr id="367" name="直線コネクタ 366"/>
        <xdr:cNvCxnSpPr/>
      </xdr:nvCxnSpPr>
      <xdr:spPr>
        <a:xfrm>
          <a:off x="15481300" y="13411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126093</xdr:rowOff>
    </xdr:from>
    <xdr:to>
      <xdr:col>76</xdr:col>
      <xdr:colOff>165100</xdr:colOff>
      <xdr:row>78</xdr:row>
      <xdr:rowOff>56243</xdr:rowOff>
    </xdr:to>
    <xdr:sp macro="" textlink="">
      <xdr:nvSpPr>
        <xdr:cNvPr id="368" name="楕円 367"/>
        <xdr:cNvSpPr/>
      </xdr:nvSpPr>
      <xdr:spPr>
        <a:xfrm>
          <a:off x="14541500" y="133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5443</xdr:rowOff>
    </xdr:from>
    <xdr:to>
      <xdr:col>81</xdr:col>
      <xdr:colOff>50800</xdr:colOff>
      <xdr:row>78</xdr:row>
      <xdr:rowOff>38100</xdr:rowOff>
    </xdr:to>
    <xdr:cxnSp macro="">
      <xdr:nvCxnSpPr>
        <xdr:cNvPr id="369" name="直線コネクタ 368"/>
        <xdr:cNvCxnSpPr/>
      </xdr:nvCxnSpPr>
      <xdr:spPr>
        <a:xfrm>
          <a:off x="14592300" y="13378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93436</xdr:rowOff>
    </xdr:from>
    <xdr:to>
      <xdr:col>72</xdr:col>
      <xdr:colOff>38100</xdr:colOff>
      <xdr:row>78</xdr:row>
      <xdr:rowOff>23586</xdr:rowOff>
    </xdr:to>
    <xdr:sp macro="" textlink="">
      <xdr:nvSpPr>
        <xdr:cNvPr id="370" name="楕円 369"/>
        <xdr:cNvSpPr/>
      </xdr:nvSpPr>
      <xdr:spPr>
        <a:xfrm>
          <a:off x="13652500" y="13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144236</xdr:rowOff>
    </xdr:from>
    <xdr:to>
      <xdr:col>76</xdr:col>
      <xdr:colOff>114300</xdr:colOff>
      <xdr:row>78</xdr:row>
      <xdr:rowOff>5443</xdr:rowOff>
    </xdr:to>
    <xdr:cxnSp macro="">
      <xdr:nvCxnSpPr>
        <xdr:cNvPr id="371" name="直線コネクタ 370"/>
        <xdr:cNvCxnSpPr/>
      </xdr:nvCxnSpPr>
      <xdr:spPr>
        <a:xfrm>
          <a:off x="13703300" y="13345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60779</xdr:rowOff>
    </xdr:from>
    <xdr:to>
      <xdr:col>67</xdr:col>
      <xdr:colOff>101600</xdr:colOff>
      <xdr:row>77</xdr:row>
      <xdr:rowOff>162379</xdr:rowOff>
    </xdr:to>
    <xdr:sp macro="" textlink="">
      <xdr:nvSpPr>
        <xdr:cNvPr id="372" name="楕円 371"/>
        <xdr:cNvSpPr/>
      </xdr:nvSpPr>
      <xdr:spPr>
        <a:xfrm>
          <a:off x="12763500" y="132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111579</xdr:rowOff>
    </xdr:from>
    <xdr:to>
      <xdr:col>71</xdr:col>
      <xdr:colOff>177800</xdr:colOff>
      <xdr:row>77</xdr:row>
      <xdr:rowOff>144236</xdr:rowOff>
    </xdr:to>
    <xdr:cxnSp macro="">
      <xdr:nvCxnSpPr>
        <xdr:cNvPr id="373" name="直線コネクタ 372"/>
        <xdr:cNvCxnSpPr/>
      </xdr:nvCxnSpPr>
      <xdr:spPr>
        <a:xfrm>
          <a:off x="12814300" y="13313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374" name="n_1aveValue【消防施設】&#10;有形固定資産減価償却率"/>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97989</xdr:rowOff>
    </xdr:from>
    <xdr:ext cx="405111" cy="259045"/>
    <xdr:sp macro="" textlink="">
      <xdr:nvSpPr>
        <xdr:cNvPr id="375" name="n_2aveValue【消防施設】&#10;有形固定資産減価償却率"/>
        <xdr:cNvSpPr txBox="1"/>
      </xdr:nvSpPr>
      <xdr:spPr>
        <a:xfrm>
          <a:off x="14389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39206</xdr:rowOff>
    </xdr:from>
    <xdr:ext cx="405111" cy="259045"/>
    <xdr:sp macro="" textlink="">
      <xdr:nvSpPr>
        <xdr:cNvPr id="376" name="n_3aveValue【消防施設】&#10;有形固定資産減価償却率"/>
        <xdr:cNvSpPr txBox="1"/>
      </xdr:nvSpPr>
      <xdr:spPr>
        <a:xfrm>
          <a:off x="13500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84926</xdr:rowOff>
    </xdr:from>
    <xdr:ext cx="405111" cy="259045"/>
    <xdr:sp macro="" textlink="">
      <xdr:nvSpPr>
        <xdr:cNvPr id="377" name="n_4aveValue【消防施設】&#10;有形固定資産減価償却率"/>
        <xdr:cNvSpPr txBox="1"/>
      </xdr:nvSpPr>
      <xdr:spPr>
        <a:xfrm>
          <a:off x="12611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105427</xdr:rowOff>
    </xdr:from>
    <xdr:ext cx="340478" cy="259045"/>
    <xdr:sp macro="" textlink="">
      <xdr:nvSpPr>
        <xdr:cNvPr id="378" name="n_1mainValue【消防施設】&#10;有形固定資産減価償却率"/>
        <xdr:cNvSpPr txBox="1"/>
      </xdr:nvSpPr>
      <xdr:spPr>
        <a:xfrm>
          <a:off x="15298361" y="1313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72770</xdr:rowOff>
    </xdr:from>
    <xdr:ext cx="340478" cy="259045"/>
    <xdr:sp macro="" textlink="">
      <xdr:nvSpPr>
        <xdr:cNvPr id="379" name="n_2mainValue【消防施設】&#10;有形固定資産減価償却率"/>
        <xdr:cNvSpPr txBox="1"/>
      </xdr:nvSpPr>
      <xdr:spPr>
        <a:xfrm>
          <a:off x="14422061" y="1310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40113</xdr:rowOff>
    </xdr:from>
    <xdr:ext cx="340478" cy="259045"/>
    <xdr:sp macro="" textlink="">
      <xdr:nvSpPr>
        <xdr:cNvPr id="380" name="n_3mainValue【消防施設】&#10;有形固定資産減価償却率"/>
        <xdr:cNvSpPr txBox="1"/>
      </xdr:nvSpPr>
      <xdr:spPr>
        <a:xfrm>
          <a:off x="13533061" y="1307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7456</xdr:rowOff>
    </xdr:from>
    <xdr:ext cx="340478" cy="259045"/>
    <xdr:sp macro="" textlink="">
      <xdr:nvSpPr>
        <xdr:cNvPr id="381" name="n_4mainValue【消防施設】&#10;有形固定資産減価償却率"/>
        <xdr:cNvSpPr txBox="1"/>
      </xdr:nvSpPr>
      <xdr:spPr>
        <a:xfrm>
          <a:off x="12644061" y="13037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2" name="正方形/長方形 3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3" name="正方形/長方形 3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4" name="正方形/長方形 3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5" name="正方形/長方形 3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6" name="正方形/長方形 3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7" name="正方形/長方形 3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8" name="正方形/長方形 3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9" name="正方形/長方形 3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0" name="テキスト ボックス 3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1" name="直線コネクタ 3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392" name="直線コネクタ 391"/>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393" name="テキスト ボックス 392"/>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94" name="直線コネクタ 3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95" name="テキスト ボックス 3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396" name="直線コネクタ 395"/>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397" name="テキスト ボックス 396"/>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98" name="直線コネクタ 3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99" name="テキスト ボックス 3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401" name="直線コネクタ 400"/>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402" name="【消防施設】&#10;一人当たり面積最小値テキスト"/>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403" name="直線コネクタ 402"/>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404" name="【消防施設】&#10;一人当たり面積最大値テキスト"/>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405" name="直線コネクタ 404"/>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17163</xdr:rowOff>
    </xdr:from>
    <xdr:ext cx="469744" cy="259045"/>
    <xdr:sp macro="" textlink="">
      <xdr:nvSpPr>
        <xdr:cNvPr id="406" name="【消防施設】&#10;一人当たり面積平均値テキスト"/>
        <xdr:cNvSpPr txBox="1"/>
      </xdr:nvSpPr>
      <xdr:spPr>
        <a:xfrm>
          <a:off x="22199600" y="14418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407" name="フローチャート: 判断 406"/>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408" name="フローチャート: 判断 407"/>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409" name="フローチャート: 判断 408"/>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410" name="フローチャート: 判断 409"/>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411" name="フローチャート: 判断 410"/>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2" name="テキスト ボックス 4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3" name="テキスト ボックス 4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4" name="テキスト ボックス 4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15" name="テキスト ボックス 4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16" name="テキスト ボックス 4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445</xdr:rowOff>
    </xdr:from>
    <xdr:to>
      <xdr:col>116</xdr:col>
      <xdr:colOff>114300</xdr:colOff>
      <xdr:row>84</xdr:row>
      <xdr:rowOff>102045</xdr:rowOff>
    </xdr:to>
    <xdr:sp macro="" textlink="">
      <xdr:nvSpPr>
        <xdr:cNvPr id="417" name="楕円 416"/>
        <xdr:cNvSpPr/>
      </xdr:nvSpPr>
      <xdr:spPr>
        <a:xfrm>
          <a:off x="22110700" y="1440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23322</xdr:rowOff>
    </xdr:from>
    <xdr:ext cx="469744" cy="259045"/>
    <xdr:sp macro="" textlink="">
      <xdr:nvSpPr>
        <xdr:cNvPr id="418" name="【消防施設】&#10;一人当たり面積該当値テキスト"/>
        <xdr:cNvSpPr txBox="1"/>
      </xdr:nvSpPr>
      <xdr:spPr>
        <a:xfrm>
          <a:off x="22199600" y="1425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7302</xdr:rowOff>
    </xdr:from>
    <xdr:to>
      <xdr:col>112</xdr:col>
      <xdr:colOff>38100</xdr:colOff>
      <xdr:row>84</xdr:row>
      <xdr:rowOff>108902</xdr:rowOff>
    </xdr:to>
    <xdr:sp macro="" textlink="">
      <xdr:nvSpPr>
        <xdr:cNvPr id="419" name="楕円 418"/>
        <xdr:cNvSpPr/>
      </xdr:nvSpPr>
      <xdr:spPr>
        <a:xfrm>
          <a:off x="21272500" y="1440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51245</xdr:rowOff>
    </xdr:from>
    <xdr:to>
      <xdr:col>116</xdr:col>
      <xdr:colOff>63500</xdr:colOff>
      <xdr:row>84</xdr:row>
      <xdr:rowOff>58102</xdr:rowOff>
    </xdr:to>
    <xdr:cxnSp macro="">
      <xdr:nvCxnSpPr>
        <xdr:cNvPr id="420" name="直線コネクタ 419"/>
        <xdr:cNvCxnSpPr/>
      </xdr:nvCxnSpPr>
      <xdr:spPr>
        <a:xfrm flipV="1">
          <a:off x="21323300" y="14453045"/>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7874</xdr:rowOff>
    </xdr:from>
    <xdr:to>
      <xdr:col>107</xdr:col>
      <xdr:colOff>101600</xdr:colOff>
      <xdr:row>84</xdr:row>
      <xdr:rowOff>109474</xdr:rowOff>
    </xdr:to>
    <xdr:sp macro="" textlink="">
      <xdr:nvSpPr>
        <xdr:cNvPr id="421" name="楕円 420"/>
        <xdr:cNvSpPr/>
      </xdr:nvSpPr>
      <xdr:spPr>
        <a:xfrm>
          <a:off x="20383500" y="1440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58102</xdr:rowOff>
    </xdr:from>
    <xdr:to>
      <xdr:col>111</xdr:col>
      <xdr:colOff>177800</xdr:colOff>
      <xdr:row>84</xdr:row>
      <xdr:rowOff>58674</xdr:rowOff>
    </xdr:to>
    <xdr:cxnSp macro="">
      <xdr:nvCxnSpPr>
        <xdr:cNvPr id="422" name="直線コネクタ 421"/>
        <xdr:cNvCxnSpPr/>
      </xdr:nvCxnSpPr>
      <xdr:spPr>
        <a:xfrm flipV="1">
          <a:off x="20434300" y="1445990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11303</xdr:rowOff>
    </xdr:from>
    <xdr:to>
      <xdr:col>102</xdr:col>
      <xdr:colOff>165100</xdr:colOff>
      <xdr:row>84</xdr:row>
      <xdr:rowOff>112903</xdr:rowOff>
    </xdr:to>
    <xdr:sp macro="" textlink="">
      <xdr:nvSpPr>
        <xdr:cNvPr id="423" name="楕円 422"/>
        <xdr:cNvSpPr/>
      </xdr:nvSpPr>
      <xdr:spPr>
        <a:xfrm>
          <a:off x="19494500" y="1441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58674</xdr:rowOff>
    </xdr:from>
    <xdr:to>
      <xdr:col>107</xdr:col>
      <xdr:colOff>50800</xdr:colOff>
      <xdr:row>84</xdr:row>
      <xdr:rowOff>62103</xdr:rowOff>
    </xdr:to>
    <xdr:cxnSp macro="">
      <xdr:nvCxnSpPr>
        <xdr:cNvPr id="424" name="直線コネクタ 423"/>
        <xdr:cNvCxnSpPr/>
      </xdr:nvCxnSpPr>
      <xdr:spPr>
        <a:xfrm flipV="1">
          <a:off x="19545300" y="1446047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12446</xdr:rowOff>
    </xdr:from>
    <xdr:to>
      <xdr:col>98</xdr:col>
      <xdr:colOff>38100</xdr:colOff>
      <xdr:row>84</xdr:row>
      <xdr:rowOff>114046</xdr:rowOff>
    </xdr:to>
    <xdr:sp macro="" textlink="">
      <xdr:nvSpPr>
        <xdr:cNvPr id="425" name="楕円 424"/>
        <xdr:cNvSpPr/>
      </xdr:nvSpPr>
      <xdr:spPr>
        <a:xfrm>
          <a:off x="186055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62103</xdr:rowOff>
    </xdr:from>
    <xdr:to>
      <xdr:col>102</xdr:col>
      <xdr:colOff>114300</xdr:colOff>
      <xdr:row>84</xdr:row>
      <xdr:rowOff>63246</xdr:rowOff>
    </xdr:to>
    <xdr:cxnSp macro="">
      <xdr:nvCxnSpPr>
        <xdr:cNvPr id="426" name="直線コネクタ 425"/>
        <xdr:cNvCxnSpPr/>
      </xdr:nvCxnSpPr>
      <xdr:spPr>
        <a:xfrm flipV="1">
          <a:off x="18656300" y="1446390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137749</xdr:rowOff>
    </xdr:from>
    <xdr:ext cx="469744" cy="259045"/>
    <xdr:sp macro="" textlink="">
      <xdr:nvSpPr>
        <xdr:cNvPr id="427" name="n_1aveValue【消防施設】&#10;一人当たり面積"/>
        <xdr:cNvSpPr txBox="1"/>
      </xdr:nvSpPr>
      <xdr:spPr>
        <a:xfrm>
          <a:off x="21075727" y="1453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136605</xdr:rowOff>
    </xdr:from>
    <xdr:ext cx="469744" cy="259045"/>
    <xdr:sp macro="" textlink="">
      <xdr:nvSpPr>
        <xdr:cNvPr id="428" name="n_2aveValue【消防施設】&#10;一人当たり面積"/>
        <xdr:cNvSpPr txBox="1"/>
      </xdr:nvSpPr>
      <xdr:spPr>
        <a:xfrm>
          <a:off x="20199427" y="1453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429" name="n_3aveValue【消防施設】&#10;一人当たり面積"/>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430" name="n_4aveValue【消防施設】&#10;一人当たり面積"/>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125429</xdr:rowOff>
    </xdr:from>
    <xdr:ext cx="469744" cy="259045"/>
    <xdr:sp macro="" textlink="">
      <xdr:nvSpPr>
        <xdr:cNvPr id="431" name="n_1mainValue【消防施設】&#10;一人当たり面積"/>
        <xdr:cNvSpPr txBox="1"/>
      </xdr:nvSpPr>
      <xdr:spPr>
        <a:xfrm>
          <a:off x="21075727" y="1418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126001</xdr:rowOff>
    </xdr:from>
    <xdr:ext cx="469744" cy="259045"/>
    <xdr:sp macro="" textlink="">
      <xdr:nvSpPr>
        <xdr:cNvPr id="432" name="n_2mainValue【消防施設】&#10;一人当たり面積"/>
        <xdr:cNvSpPr txBox="1"/>
      </xdr:nvSpPr>
      <xdr:spPr>
        <a:xfrm>
          <a:off x="20199427" y="1418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104030</xdr:rowOff>
    </xdr:from>
    <xdr:ext cx="469744" cy="259045"/>
    <xdr:sp macro="" textlink="">
      <xdr:nvSpPr>
        <xdr:cNvPr id="433" name="n_3mainValue【消防施設】&#10;一人当たり面積"/>
        <xdr:cNvSpPr txBox="1"/>
      </xdr:nvSpPr>
      <xdr:spPr>
        <a:xfrm>
          <a:off x="19310427" y="1450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105173</xdr:rowOff>
    </xdr:from>
    <xdr:ext cx="469744" cy="259045"/>
    <xdr:sp macro="" textlink="">
      <xdr:nvSpPr>
        <xdr:cNvPr id="434" name="n_4mainValue【消防施設】&#10;一人当たり面積"/>
        <xdr:cNvSpPr txBox="1"/>
      </xdr:nvSpPr>
      <xdr:spPr>
        <a:xfrm>
          <a:off x="18421427" y="1450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5" name="正方形/長方形 4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6" name="正方形/長方形 4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7" name="正方形/長方形 4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8" name="正方形/長方形 4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9" name="正方形/長方形 4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0" name="正方形/長方形 4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1" name="正方形/長方形 4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2" name="正方形/長方形 4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3" name="テキスト ボックス 4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4" name="直線コネクタ 4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5" name="テキスト ボックス 4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46" name="直線コネクタ 4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47" name="テキスト ボックス 44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48" name="直線コネクタ 4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49" name="テキスト ボックス 4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0" name="直線コネクタ 4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1" name="テキスト ボックス 4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52" name="直線コネクタ 4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53" name="テキスト ボックス 4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54" name="直線コネクタ 4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55" name="テキスト ボックス 454"/>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6" name="直線コネクタ 4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58" name="直線コネクタ 457"/>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59"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60" name="直線コネクタ 459"/>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61"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62" name="直線コネクタ 46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463" name="【庁舎】&#10;有形固定資産減価償却率平均値テキスト"/>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464" name="フローチャート: 判断 463"/>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465" name="フローチャート: 判断 464"/>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466" name="フローチャート: 判断 465"/>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467" name="フローチャート: 判断 466"/>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468" name="フローチャート: 判断 467"/>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9" name="テキスト ボックス 4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0" name="テキスト ボックス 4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1" name="テキスト ボックス 4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2" name="テキスト ボックス 4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3" name="テキスト ボックス 4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142239</xdr:rowOff>
    </xdr:from>
    <xdr:to>
      <xdr:col>85</xdr:col>
      <xdr:colOff>177800</xdr:colOff>
      <xdr:row>107</xdr:row>
      <xdr:rowOff>72389</xdr:rowOff>
    </xdr:to>
    <xdr:sp macro="" textlink="">
      <xdr:nvSpPr>
        <xdr:cNvPr id="474" name="楕円 473"/>
        <xdr:cNvSpPr/>
      </xdr:nvSpPr>
      <xdr:spPr>
        <a:xfrm>
          <a:off x="16268700" y="1831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57166</xdr:rowOff>
    </xdr:from>
    <xdr:ext cx="405111" cy="259045"/>
    <xdr:sp macro="" textlink="">
      <xdr:nvSpPr>
        <xdr:cNvPr id="475" name="【庁舎】&#10;有形固定資産減価償却率該当値テキスト"/>
        <xdr:cNvSpPr txBox="1"/>
      </xdr:nvSpPr>
      <xdr:spPr>
        <a:xfrm>
          <a:off x="16357600" y="1823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134620</xdr:rowOff>
    </xdr:from>
    <xdr:to>
      <xdr:col>81</xdr:col>
      <xdr:colOff>101600</xdr:colOff>
      <xdr:row>107</xdr:row>
      <xdr:rowOff>64770</xdr:rowOff>
    </xdr:to>
    <xdr:sp macro="" textlink="">
      <xdr:nvSpPr>
        <xdr:cNvPr id="476" name="楕円 475"/>
        <xdr:cNvSpPr/>
      </xdr:nvSpPr>
      <xdr:spPr>
        <a:xfrm>
          <a:off x="15430500" y="183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13970</xdr:rowOff>
    </xdr:from>
    <xdr:to>
      <xdr:col>85</xdr:col>
      <xdr:colOff>127000</xdr:colOff>
      <xdr:row>107</xdr:row>
      <xdr:rowOff>21589</xdr:rowOff>
    </xdr:to>
    <xdr:cxnSp macro="">
      <xdr:nvCxnSpPr>
        <xdr:cNvPr id="477" name="直線コネクタ 476"/>
        <xdr:cNvCxnSpPr/>
      </xdr:nvCxnSpPr>
      <xdr:spPr>
        <a:xfrm>
          <a:off x="15481300" y="183591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134620</xdr:rowOff>
    </xdr:from>
    <xdr:to>
      <xdr:col>76</xdr:col>
      <xdr:colOff>165100</xdr:colOff>
      <xdr:row>107</xdr:row>
      <xdr:rowOff>64770</xdr:rowOff>
    </xdr:to>
    <xdr:sp macro="" textlink="">
      <xdr:nvSpPr>
        <xdr:cNvPr id="478" name="楕円 477"/>
        <xdr:cNvSpPr/>
      </xdr:nvSpPr>
      <xdr:spPr>
        <a:xfrm>
          <a:off x="14541500" y="183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13970</xdr:rowOff>
    </xdr:from>
    <xdr:to>
      <xdr:col>81</xdr:col>
      <xdr:colOff>50800</xdr:colOff>
      <xdr:row>107</xdr:row>
      <xdr:rowOff>13970</xdr:rowOff>
    </xdr:to>
    <xdr:cxnSp macro="">
      <xdr:nvCxnSpPr>
        <xdr:cNvPr id="479" name="直線コネクタ 478"/>
        <xdr:cNvCxnSpPr/>
      </xdr:nvCxnSpPr>
      <xdr:spPr>
        <a:xfrm>
          <a:off x="14592300" y="18359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128270</xdr:rowOff>
    </xdr:from>
    <xdr:to>
      <xdr:col>72</xdr:col>
      <xdr:colOff>38100</xdr:colOff>
      <xdr:row>107</xdr:row>
      <xdr:rowOff>58420</xdr:rowOff>
    </xdr:to>
    <xdr:sp macro="" textlink="">
      <xdr:nvSpPr>
        <xdr:cNvPr id="480" name="楕円 479"/>
        <xdr:cNvSpPr/>
      </xdr:nvSpPr>
      <xdr:spPr>
        <a:xfrm>
          <a:off x="13652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7620</xdr:rowOff>
    </xdr:from>
    <xdr:to>
      <xdr:col>76</xdr:col>
      <xdr:colOff>114300</xdr:colOff>
      <xdr:row>107</xdr:row>
      <xdr:rowOff>13970</xdr:rowOff>
    </xdr:to>
    <xdr:cxnSp macro="">
      <xdr:nvCxnSpPr>
        <xdr:cNvPr id="481" name="直線コネクタ 480"/>
        <xdr:cNvCxnSpPr/>
      </xdr:nvCxnSpPr>
      <xdr:spPr>
        <a:xfrm>
          <a:off x="13703300" y="1835277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121920</xdr:rowOff>
    </xdr:from>
    <xdr:to>
      <xdr:col>67</xdr:col>
      <xdr:colOff>101600</xdr:colOff>
      <xdr:row>107</xdr:row>
      <xdr:rowOff>52070</xdr:rowOff>
    </xdr:to>
    <xdr:sp macro="" textlink="">
      <xdr:nvSpPr>
        <xdr:cNvPr id="482" name="楕円 481"/>
        <xdr:cNvSpPr/>
      </xdr:nvSpPr>
      <xdr:spPr>
        <a:xfrm>
          <a:off x="12763500" y="1829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1270</xdr:rowOff>
    </xdr:from>
    <xdr:to>
      <xdr:col>71</xdr:col>
      <xdr:colOff>177800</xdr:colOff>
      <xdr:row>107</xdr:row>
      <xdr:rowOff>7620</xdr:rowOff>
    </xdr:to>
    <xdr:cxnSp macro="">
      <xdr:nvCxnSpPr>
        <xdr:cNvPr id="483" name="直線コネクタ 482"/>
        <xdr:cNvCxnSpPr/>
      </xdr:nvCxnSpPr>
      <xdr:spPr>
        <a:xfrm>
          <a:off x="12814300" y="1834642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484" name="n_1aveValue【庁舎】&#10;有形固定資産減価償却率"/>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485" name="n_2aveValue【庁舎】&#10;有形固定資産減価償却率"/>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486" name="n_3aveValue【庁舎】&#10;有形固定資産減価償却率"/>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487" name="n_4aveValue【庁舎】&#10;有形固定資産減価償却率"/>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55897</xdr:rowOff>
    </xdr:from>
    <xdr:ext cx="405111" cy="259045"/>
    <xdr:sp macro="" textlink="">
      <xdr:nvSpPr>
        <xdr:cNvPr id="488" name="n_1mainValue【庁舎】&#10;有形固定資産減価償却率"/>
        <xdr:cNvSpPr txBox="1"/>
      </xdr:nvSpPr>
      <xdr:spPr>
        <a:xfrm>
          <a:off x="15266044" y="1840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55897</xdr:rowOff>
    </xdr:from>
    <xdr:ext cx="405111" cy="259045"/>
    <xdr:sp macro="" textlink="">
      <xdr:nvSpPr>
        <xdr:cNvPr id="489" name="n_2mainValue【庁舎】&#10;有形固定資産減価償却率"/>
        <xdr:cNvSpPr txBox="1"/>
      </xdr:nvSpPr>
      <xdr:spPr>
        <a:xfrm>
          <a:off x="14389744" y="1840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49547</xdr:rowOff>
    </xdr:from>
    <xdr:ext cx="405111" cy="259045"/>
    <xdr:sp macro="" textlink="">
      <xdr:nvSpPr>
        <xdr:cNvPr id="490" name="n_3mainValue【庁舎】&#10;有形固定資産減価償却率"/>
        <xdr:cNvSpPr txBox="1"/>
      </xdr:nvSpPr>
      <xdr:spPr>
        <a:xfrm>
          <a:off x="13500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43197</xdr:rowOff>
    </xdr:from>
    <xdr:ext cx="405111" cy="259045"/>
    <xdr:sp macro="" textlink="">
      <xdr:nvSpPr>
        <xdr:cNvPr id="491" name="n_4mainValue【庁舎】&#10;有形固定資産減価償却率"/>
        <xdr:cNvSpPr txBox="1"/>
      </xdr:nvSpPr>
      <xdr:spPr>
        <a:xfrm>
          <a:off x="12611744" y="1838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2" name="正方形/長方形 4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3" name="正方形/長方形 4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4" name="正方形/長方形 4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5" name="正方形/長方形 4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6" name="正方形/長方形 4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7" name="正方形/長方形 4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8" name="正方形/長方形 4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9" name="正方形/長方形 4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0" name="テキスト ボックス 4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1" name="直線コネクタ 5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02" name="直線コネクタ 5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03" name="テキスト ボックス 5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04" name="直線コネクタ 5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05" name="テキスト ボックス 5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06" name="直線コネクタ 5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07" name="テキスト ボックス 5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08" name="直線コネクタ 5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09" name="テキスト ボックス 5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0" name="直線コネクタ 5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11" name="テキスト ボックス 5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2" name="直線コネクタ 5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3" name="テキスト ボックス 5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515" name="直線コネクタ 514"/>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516" name="【庁舎】&#10;一人当たり面積最小値テキスト"/>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517" name="直線コネクタ 516"/>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518" name="【庁舎】&#10;一人当たり面積最大値テキスト"/>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519" name="直線コネクタ 518"/>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520" name="【庁舎】&#10;一人当たり面積平均値テキスト"/>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521" name="フローチャート: 判断 520"/>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522" name="フローチャート: 判断 521"/>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523" name="フローチャート: 判断 522"/>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524" name="フローチャート: 判断 523"/>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525" name="フローチャート: 判断 524"/>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6" name="テキスト ボックス 5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7" name="テキスト ボックス 5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8" name="テキスト ボックス 5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9" name="テキスト ボックス 5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0" name="テキスト ボックス 5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xdr:rowOff>
    </xdr:from>
    <xdr:to>
      <xdr:col>116</xdr:col>
      <xdr:colOff>114300</xdr:colOff>
      <xdr:row>107</xdr:row>
      <xdr:rowOff>117475</xdr:rowOff>
    </xdr:to>
    <xdr:sp macro="" textlink="">
      <xdr:nvSpPr>
        <xdr:cNvPr id="531" name="楕円 530"/>
        <xdr:cNvSpPr/>
      </xdr:nvSpPr>
      <xdr:spPr>
        <a:xfrm>
          <a:off x="221107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165752</xdr:rowOff>
    </xdr:from>
    <xdr:ext cx="469744" cy="259045"/>
    <xdr:sp macro="" textlink="">
      <xdr:nvSpPr>
        <xdr:cNvPr id="532" name="【庁舎】&#10;一人当たり面積該当値テキスト"/>
        <xdr:cNvSpPr txBox="1"/>
      </xdr:nvSpPr>
      <xdr:spPr>
        <a:xfrm>
          <a:off x="22199600" y="1833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23876</xdr:rowOff>
    </xdr:from>
    <xdr:to>
      <xdr:col>112</xdr:col>
      <xdr:colOff>38100</xdr:colOff>
      <xdr:row>107</xdr:row>
      <xdr:rowOff>125476</xdr:rowOff>
    </xdr:to>
    <xdr:sp macro="" textlink="">
      <xdr:nvSpPr>
        <xdr:cNvPr id="533" name="楕円 532"/>
        <xdr:cNvSpPr/>
      </xdr:nvSpPr>
      <xdr:spPr>
        <a:xfrm>
          <a:off x="21272500" y="1836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66675</xdr:rowOff>
    </xdr:from>
    <xdr:to>
      <xdr:col>116</xdr:col>
      <xdr:colOff>63500</xdr:colOff>
      <xdr:row>107</xdr:row>
      <xdr:rowOff>74676</xdr:rowOff>
    </xdr:to>
    <xdr:cxnSp macro="">
      <xdr:nvCxnSpPr>
        <xdr:cNvPr id="534" name="直線コネクタ 533"/>
        <xdr:cNvCxnSpPr/>
      </xdr:nvCxnSpPr>
      <xdr:spPr>
        <a:xfrm flipV="1">
          <a:off x="21323300" y="18411825"/>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25019</xdr:rowOff>
    </xdr:from>
    <xdr:to>
      <xdr:col>107</xdr:col>
      <xdr:colOff>101600</xdr:colOff>
      <xdr:row>107</xdr:row>
      <xdr:rowOff>126619</xdr:rowOff>
    </xdr:to>
    <xdr:sp macro="" textlink="">
      <xdr:nvSpPr>
        <xdr:cNvPr id="535" name="楕円 534"/>
        <xdr:cNvSpPr/>
      </xdr:nvSpPr>
      <xdr:spPr>
        <a:xfrm>
          <a:off x="20383500" y="1837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74676</xdr:rowOff>
    </xdr:from>
    <xdr:to>
      <xdr:col>111</xdr:col>
      <xdr:colOff>177800</xdr:colOff>
      <xdr:row>107</xdr:row>
      <xdr:rowOff>75819</xdr:rowOff>
    </xdr:to>
    <xdr:cxnSp macro="">
      <xdr:nvCxnSpPr>
        <xdr:cNvPr id="536" name="直線コネクタ 535"/>
        <xdr:cNvCxnSpPr/>
      </xdr:nvCxnSpPr>
      <xdr:spPr>
        <a:xfrm flipV="1">
          <a:off x="20434300" y="1841982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21971</xdr:rowOff>
    </xdr:from>
    <xdr:to>
      <xdr:col>102</xdr:col>
      <xdr:colOff>165100</xdr:colOff>
      <xdr:row>106</xdr:row>
      <xdr:rowOff>123571</xdr:rowOff>
    </xdr:to>
    <xdr:sp macro="" textlink="">
      <xdr:nvSpPr>
        <xdr:cNvPr id="537" name="楕円 536"/>
        <xdr:cNvSpPr/>
      </xdr:nvSpPr>
      <xdr:spPr>
        <a:xfrm>
          <a:off x="19494500" y="1819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72771</xdr:rowOff>
    </xdr:from>
    <xdr:to>
      <xdr:col>107</xdr:col>
      <xdr:colOff>50800</xdr:colOff>
      <xdr:row>107</xdr:row>
      <xdr:rowOff>75819</xdr:rowOff>
    </xdr:to>
    <xdr:cxnSp macro="">
      <xdr:nvCxnSpPr>
        <xdr:cNvPr id="538" name="直線コネクタ 537"/>
        <xdr:cNvCxnSpPr/>
      </xdr:nvCxnSpPr>
      <xdr:spPr>
        <a:xfrm>
          <a:off x="19545300" y="18246471"/>
          <a:ext cx="889000" cy="17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23495</xdr:rowOff>
    </xdr:from>
    <xdr:to>
      <xdr:col>98</xdr:col>
      <xdr:colOff>38100</xdr:colOff>
      <xdr:row>106</xdr:row>
      <xdr:rowOff>125095</xdr:rowOff>
    </xdr:to>
    <xdr:sp macro="" textlink="">
      <xdr:nvSpPr>
        <xdr:cNvPr id="539" name="楕円 538"/>
        <xdr:cNvSpPr/>
      </xdr:nvSpPr>
      <xdr:spPr>
        <a:xfrm>
          <a:off x="18605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72771</xdr:rowOff>
    </xdr:from>
    <xdr:to>
      <xdr:col>102</xdr:col>
      <xdr:colOff>114300</xdr:colOff>
      <xdr:row>106</xdr:row>
      <xdr:rowOff>74295</xdr:rowOff>
    </xdr:to>
    <xdr:cxnSp macro="">
      <xdr:nvCxnSpPr>
        <xdr:cNvPr id="540" name="直線コネクタ 539"/>
        <xdr:cNvCxnSpPr/>
      </xdr:nvCxnSpPr>
      <xdr:spPr>
        <a:xfrm flipV="1">
          <a:off x="18656300" y="1824647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47514</xdr:rowOff>
    </xdr:from>
    <xdr:ext cx="469744" cy="259045"/>
    <xdr:sp macro="" textlink="">
      <xdr:nvSpPr>
        <xdr:cNvPr id="541" name="n_1aveValue【庁舎】&#10;一人当たり面積"/>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542" name="n_2aveValue【庁舎】&#10;一人当たり面積"/>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34307</xdr:rowOff>
    </xdr:from>
    <xdr:ext cx="469744" cy="259045"/>
    <xdr:sp macro="" textlink="">
      <xdr:nvSpPr>
        <xdr:cNvPr id="543" name="n_3aveValue【庁舎】&#10;一人当たり面積"/>
        <xdr:cNvSpPr txBox="1"/>
      </xdr:nvSpPr>
      <xdr:spPr>
        <a:xfrm>
          <a:off x="19310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28591</xdr:rowOff>
    </xdr:from>
    <xdr:ext cx="469744" cy="259045"/>
    <xdr:sp macro="" textlink="">
      <xdr:nvSpPr>
        <xdr:cNvPr id="544" name="n_4aveValue【庁舎】&#10;一人当たり面積"/>
        <xdr:cNvSpPr txBox="1"/>
      </xdr:nvSpPr>
      <xdr:spPr>
        <a:xfrm>
          <a:off x="18421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116603</xdr:rowOff>
    </xdr:from>
    <xdr:ext cx="469744" cy="259045"/>
    <xdr:sp macro="" textlink="">
      <xdr:nvSpPr>
        <xdr:cNvPr id="545" name="n_1mainValue【庁舎】&#10;一人当たり面積"/>
        <xdr:cNvSpPr txBox="1"/>
      </xdr:nvSpPr>
      <xdr:spPr>
        <a:xfrm>
          <a:off x="21075727" y="1846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117746</xdr:rowOff>
    </xdr:from>
    <xdr:ext cx="469744" cy="259045"/>
    <xdr:sp macro="" textlink="">
      <xdr:nvSpPr>
        <xdr:cNvPr id="546" name="n_2mainValue【庁舎】&#10;一人当たり面積"/>
        <xdr:cNvSpPr txBox="1"/>
      </xdr:nvSpPr>
      <xdr:spPr>
        <a:xfrm>
          <a:off x="20199427" y="1846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140098</xdr:rowOff>
    </xdr:from>
    <xdr:ext cx="469744" cy="259045"/>
    <xdr:sp macro="" textlink="">
      <xdr:nvSpPr>
        <xdr:cNvPr id="547" name="n_3mainValue【庁舎】&#10;一人当たり面積"/>
        <xdr:cNvSpPr txBox="1"/>
      </xdr:nvSpPr>
      <xdr:spPr>
        <a:xfrm>
          <a:off x="19310427" y="1797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141622</xdr:rowOff>
    </xdr:from>
    <xdr:ext cx="469744" cy="259045"/>
    <xdr:sp macro="" textlink="">
      <xdr:nvSpPr>
        <xdr:cNvPr id="548" name="n_4mainValue【庁舎】&#10;一人当たり面積"/>
        <xdr:cNvSpPr txBox="1"/>
      </xdr:nvSpPr>
      <xdr:spPr>
        <a:xfrm>
          <a:off x="18421427" y="1797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9" name="正方形/長方形 5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0" name="正方形/長方形 5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1" name="テキスト ボックス 5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体育館・プールの項目では町営プールの建設から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が経過しているため類似団体と比べて高い償却率となっている。一人当たり面積については町営の体育館設置を行っていないため、類似団体と比べて低い数値となっている。一般廃棄物処理施設は、平成２７年に廃棄物処理施設を建設していることから、類似団体と比較し、低い数値となっている。当町の消防施設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年に消防庁舎を建設してからまだ年数が経過していないため、償却率は類似団体と比べて低い数値となっている。</a:t>
          </a:r>
          <a:endParaRPr lang="ja-JP" altLang="ja-JP" sz="1400">
            <a:effectLst/>
          </a:endParaRPr>
        </a:p>
        <a:p>
          <a:r>
            <a:rPr kumimoji="1" lang="ja-JP" altLang="ja-JP" sz="1100">
              <a:solidFill>
                <a:schemeClr val="dk1"/>
              </a:solidFill>
              <a:effectLst/>
              <a:latin typeface="+mn-lt"/>
              <a:ea typeface="+mn-ea"/>
              <a:cs typeface="+mn-cs"/>
            </a:rPr>
            <a:t>一人当たり面積は消防庁舎の新規建設により高い数値となっている。庁舎については建設から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年以上が経過しているため類似団体と比べて高い償却率となっている。一人当たり面積については類似団体と比べ人口減少などに伴い、</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数値となっている。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北海道喜茂別町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2,131
2,050
189.41
3,139,465
3,101,519
36,969
1,867,214
3,325,168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昨年度同様横這いに推移している。依然として財政基盤は脆弱なことから、引き続き自主財源の確保と経常経費の節減に努める。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70" name="直線コネクタ 69"/>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96157</xdr:rowOff>
    </xdr:to>
    <xdr:cxnSp macro="">
      <xdr:nvCxnSpPr>
        <xdr:cNvPr id="73" name="直線コネクタ 72"/>
        <xdr:cNvCxnSpPr/>
      </xdr:nvCxnSpPr>
      <xdr:spPr>
        <a:xfrm flipV="1">
          <a:off x="3225800" y="76284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96157</xdr:rowOff>
    </xdr:to>
    <xdr:cxnSp macro="">
      <xdr:nvCxnSpPr>
        <xdr:cNvPr id="76" name="直線コネクタ 75"/>
        <xdr:cNvCxnSpPr/>
      </xdr:nvCxnSpPr>
      <xdr:spPr>
        <a:xfrm>
          <a:off x="2336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107648</xdr:rowOff>
    </xdr:to>
    <xdr:cxnSp macro="">
      <xdr:nvCxnSpPr>
        <xdr:cNvPr id="79" name="直線コネクタ 78"/>
        <xdr:cNvCxnSpPr/>
      </xdr:nvCxnSpPr>
      <xdr:spPr>
        <a:xfrm flipV="1">
          <a:off x="1447800" y="76399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9" name="楕円 88"/>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50394</xdr:rowOff>
    </xdr:from>
    <xdr:ext cx="762000" cy="259045"/>
    <xdr:sp macro="" textlink="">
      <xdr:nvSpPr>
        <xdr:cNvPr id="90" name="財政力該当値テキスト"/>
        <xdr:cNvSpPr txBox="1"/>
      </xdr:nvSpPr>
      <xdr:spPr>
        <a:xfrm>
          <a:off x="50419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1" name="楕円 90"/>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145644</xdr:rowOff>
    </xdr:from>
    <xdr:ext cx="736600" cy="259045"/>
    <xdr:sp macro="" textlink="">
      <xdr:nvSpPr>
        <xdr:cNvPr id="92" name="テキスト ボックス 91"/>
        <xdr:cNvSpPr txBox="1"/>
      </xdr:nvSpPr>
      <xdr:spPr>
        <a:xfrm>
          <a:off x="3733800" y="7346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macro="" textlink="">
      <xdr:nvSpPr>
        <xdr:cNvPr id="93" name="楕円 92"/>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94" name="テキスト ボックス 93"/>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5" name="楕円 94"/>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96" name="テキスト ボックス 95"/>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56848</xdr:rowOff>
    </xdr:from>
    <xdr:to>
      <xdr:col>7</xdr:col>
      <xdr:colOff>31750</xdr:colOff>
      <xdr:row>44</xdr:row>
      <xdr:rowOff>158448</xdr:rowOff>
    </xdr:to>
    <xdr:sp macro="" textlink="">
      <xdr:nvSpPr>
        <xdr:cNvPr id="97" name="楕円 96"/>
        <xdr:cNvSpPr/>
      </xdr:nvSpPr>
      <xdr:spPr>
        <a:xfrm>
          <a:off x="1397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143225</xdr:rowOff>
    </xdr:from>
    <xdr:ext cx="762000" cy="259045"/>
    <xdr:sp macro="" textlink="">
      <xdr:nvSpPr>
        <xdr:cNvPr id="98" name="テキスト ボックス 97"/>
        <xdr:cNvSpPr txBox="1"/>
      </xdr:nvSpPr>
      <xdr:spPr>
        <a:xfrm>
          <a:off x="1066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交付税の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額等により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増加した。依然として類似団体内順位が低い状態が続いているので、今後も経常経費の節減に努め、適正化を図る。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64</xdr:row>
      <xdr:rowOff>11793</xdr:rowOff>
    </xdr:to>
    <xdr:cxnSp macro="">
      <xdr:nvCxnSpPr>
        <xdr:cNvPr id="135" name="直線コネクタ 134"/>
        <xdr:cNvCxnSpPr/>
      </xdr:nvCxnSpPr>
      <xdr:spPr>
        <a:xfrm flipV="1">
          <a:off x="4114800" y="10819130"/>
          <a:ext cx="8382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1451</xdr:rowOff>
    </xdr:from>
    <xdr:to>
      <xdr:col>19</xdr:col>
      <xdr:colOff>133350</xdr:colOff>
      <xdr:row>64</xdr:row>
      <xdr:rowOff>11793</xdr:rowOff>
    </xdr:to>
    <xdr:cxnSp macro="">
      <xdr:nvCxnSpPr>
        <xdr:cNvPr id="138" name="直線コネクタ 137"/>
        <xdr:cNvCxnSpPr/>
      </xdr:nvCxnSpPr>
      <xdr:spPr>
        <a:xfrm>
          <a:off x="3225800" y="1097425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148772</xdr:rowOff>
    </xdr:from>
    <xdr:to>
      <xdr:col>15</xdr:col>
      <xdr:colOff>82550</xdr:colOff>
      <xdr:row>64</xdr:row>
      <xdr:rowOff>1451</xdr:rowOff>
    </xdr:to>
    <xdr:cxnSp macro="">
      <xdr:nvCxnSpPr>
        <xdr:cNvPr id="141" name="直線コネクタ 140"/>
        <xdr:cNvCxnSpPr/>
      </xdr:nvCxnSpPr>
      <xdr:spPr>
        <a:xfrm>
          <a:off x="2336800" y="1095012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79828</xdr:rowOff>
    </xdr:from>
    <xdr:to>
      <xdr:col>11</xdr:col>
      <xdr:colOff>31750</xdr:colOff>
      <xdr:row>63</xdr:row>
      <xdr:rowOff>148772</xdr:rowOff>
    </xdr:to>
    <xdr:cxnSp macro="">
      <xdr:nvCxnSpPr>
        <xdr:cNvPr id="144" name="直線コネクタ 143"/>
        <xdr:cNvCxnSpPr/>
      </xdr:nvCxnSpPr>
      <xdr:spPr>
        <a:xfrm>
          <a:off x="1447800" y="1088117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54" name="楕円 153"/>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110507</xdr:rowOff>
    </xdr:from>
    <xdr:ext cx="762000" cy="259045"/>
    <xdr:sp macro="" textlink="">
      <xdr:nvSpPr>
        <xdr:cNvPr id="155" name="財政構造の弾力性該当値テキスト"/>
        <xdr:cNvSpPr txBox="1"/>
      </xdr:nvSpPr>
      <xdr:spPr>
        <a:xfrm>
          <a:off x="5041900" y="1074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132443</xdr:rowOff>
    </xdr:from>
    <xdr:to>
      <xdr:col>19</xdr:col>
      <xdr:colOff>184150</xdr:colOff>
      <xdr:row>64</xdr:row>
      <xdr:rowOff>62593</xdr:rowOff>
    </xdr:to>
    <xdr:sp macro="" textlink="">
      <xdr:nvSpPr>
        <xdr:cNvPr id="156" name="楕円 155"/>
        <xdr:cNvSpPr/>
      </xdr:nvSpPr>
      <xdr:spPr>
        <a:xfrm>
          <a:off x="40640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47370</xdr:rowOff>
    </xdr:from>
    <xdr:ext cx="736600" cy="259045"/>
    <xdr:sp macro="" textlink="">
      <xdr:nvSpPr>
        <xdr:cNvPr id="157" name="テキスト ボックス 156"/>
        <xdr:cNvSpPr txBox="1"/>
      </xdr:nvSpPr>
      <xdr:spPr>
        <a:xfrm>
          <a:off x="3733800" y="1102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122101</xdr:rowOff>
    </xdr:from>
    <xdr:to>
      <xdr:col>15</xdr:col>
      <xdr:colOff>133350</xdr:colOff>
      <xdr:row>64</xdr:row>
      <xdr:rowOff>52251</xdr:rowOff>
    </xdr:to>
    <xdr:sp macro="" textlink="">
      <xdr:nvSpPr>
        <xdr:cNvPr id="158" name="楕円 157"/>
        <xdr:cNvSpPr/>
      </xdr:nvSpPr>
      <xdr:spPr>
        <a:xfrm>
          <a:off x="3175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37028</xdr:rowOff>
    </xdr:from>
    <xdr:ext cx="762000" cy="259045"/>
    <xdr:sp macro="" textlink="">
      <xdr:nvSpPr>
        <xdr:cNvPr id="159" name="テキスト ボックス 158"/>
        <xdr:cNvSpPr txBox="1"/>
      </xdr:nvSpPr>
      <xdr:spPr>
        <a:xfrm>
          <a:off x="2844800" y="1100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97972</xdr:rowOff>
    </xdr:from>
    <xdr:to>
      <xdr:col>11</xdr:col>
      <xdr:colOff>82550</xdr:colOff>
      <xdr:row>64</xdr:row>
      <xdr:rowOff>28122</xdr:rowOff>
    </xdr:to>
    <xdr:sp macro="" textlink="">
      <xdr:nvSpPr>
        <xdr:cNvPr id="160" name="楕円 159"/>
        <xdr:cNvSpPr/>
      </xdr:nvSpPr>
      <xdr:spPr>
        <a:xfrm>
          <a:off x="2286000" y="108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12899</xdr:rowOff>
    </xdr:from>
    <xdr:ext cx="762000" cy="259045"/>
    <xdr:sp macro="" textlink="">
      <xdr:nvSpPr>
        <xdr:cNvPr id="161" name="テキスト ボックス 160"/>
        <xdr:cNvSpPr txBox="1"/>
      </xdr:nvSpPr>
      <xdr:spPr>
        <a:xfrm>
          <a:off x="1955800" y="1098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29028</xdr:rowOff>
    </xdr:from>
    <xdr:to>
      <xdr:col>7</xdr:col>
      <xdr:colOff>31750</xdr:colOff>
      <xdr:row>63</xdr:row>
      <xdr:rowOff>130628</xdr:rowOff>
    </xdr:to>
    <xdr:sp macro="" textlink="">
      <xdr:nvSpPr>
        <xdr:cNvPr id="162" name="楕円 161"/>
        <xdr:cNvSpPr/>
      </xdr:nvSpPr>
      <xdr:spPr>
        <a:xfrm>
          <a:off x="1397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115405</xdr:rowOff>
    </xdr:from>
    <xdr:ext cx="762000" cy="259045"/>
    <xdr:sp macro="" textlink="">
      <xdr:nvSpPr>
        <xdr:cNvPr id="163" name="テキスト ボックス 162"/>
        <xdr:cNvSpPr txBox="1"/>
      </xdr:nvSpPr>
      <xdr:spPr>
        <a:xfrm>
          <a:off x="1066800" y="1091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[623,404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職員構成の変化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3,596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55921</xdr:rowOff>
    </xdr:from>
    <xdr:to>
      <xdr:col>23</xdr:col>
      <xdr:colOff>133350</xdr:colOff>
      <xdr:row>82</xdr:row>
      <xdr:rowOff>60052</xdr:rowOff>
    </xdr:to>
    <xdr:cxnSp macro="">
      <xdr:nvCxnSpPr>
        <xdr:cNvPr id="200" name="直線コネクタ 199"/>
        <xdr:cNvCxnSpPr/>
      </xdr:nvCxnSpPr>
      <xdr:spPr>
        <a:xfrm flipV="1">
          <a:off x="4114800" y="14114821"/>
          <a:ext cx="838200" cy="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51285</xdr:rowOff>
    </xdr:from>
    <xdr:to>
      <xdr:col>19</xdr:col>
      <xdr:colOff>133350</xdr:colOff>
      <xdr:row>82</xdr:row>
      <xdr:rowOff>60052</xdr:rowOff>
    </xdr:to>
    <xdr:cxnSp macro="">
      <xdr:nvCxnSpPr>
        <xdr:cNvPr id="203" name="直線コネクタ 202"/>
        <xdr:cNvCxnSpPr/>
      </xdr:nvCxnSpPr>
      <xdr:spPr>
        <a:xfrm>
          <a:off x="3225800" y="14110185"/>
          <a:ext cx="889000" cy="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170819</xdr:rowOff>
    </xdr:from>
    <xdr:to>
      <xdr:col>15</xdr:col>
      <xdr:colOff>82550</xdr:colOff>
      <xdr:row>82</xdr:row>
      <xdr:rowOff>51285</xdr:rowOff>
    </xdr:to>
    <xdr:cxnSp macro="">
      <xdr:nvCxnSpPr>
        <xdr:cNvPr id="206" name="直線コネクタ 205"/>
        <xdr:cNvCxnSpPr/>
      </xdr:nvCxnSpPr>
      <xdr:spPr>
        <a:xfrm>
          <a:off x="2336800" y="14058269"/>
          <a:ext cx="889000" cy="5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152276</xdr:rowOff>
    </xdr:from>
    <xdr:to>
      <xdr:col>11</xdr:col>
      <xdr:colOff>31750</xdr:colOff>
      <xdr:row>81</xdr:row>
      <xdr:rowOff>170819</xdr:rowOff>
    </xdr:to>
    <xdr:cxnSp macro="">
      <xdr:nvCxnSpPr>
        <xdr:cNvPr id="209" name="直線コネクタ 208"/>
        <xdr:cNvCxnSpPr/>
      </xdr:nvCxnSpPr>
      <xdr:spPr>
        <a:xfrm>
          <a:off x="1447800" y="14039726"/>
          <a:ext cx="889000" cy="1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5121</xdr:rowOff>
    </xdr:from>
    <xdr:to>
      <xdr:col>23</xdr:col>
      <xdr:colOff>184150</xdr:colOff>
      <xdr:row>82</xdr:row>
      <xdr:rowOff>106721</xdr:rowOff>
    </xdr:to>
    <xdr:sp macro="" textlink="">
      <xdr:nvSpPr>
        <xdr:cNvPr id="219" name="楕円 218"/>
        <xdr:cNvSpPr/>
      </xdr:nvSpPr>
      <xdr:spPr>
        <a:xfrm>
          <a:off x="4902200" y="1406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148648</xdr:rowOff>
    </xdr:from>
    <xdr:ext cx="762000" cy="259045"/>
    <xdr:sp macro="" textlink="">
      <xdr:nvSpPr>
        <xdr:cNvPr id="220" name="人件費・物件費等の状況該当値テキスト"/>
        <xdr:cNvSpPr txBox="1"/>
      </xdr:nvSpPr>
      <xdr:spPr>
        <a:xfrm>
          <a:off x="5041900" y="14036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9252</xdr:rowOff>
    </xdr:from>
    <xdr:to>
      <xdr:col>19</xdr:col>
      <xdr:colOff>184150</xdr:colOff>
      <xdr:row>82</xdr:row>
      <xdr:rowOff>110852</xdr:rowOff>
    </xdr:to>
    <xdr:sp macro="" textlink="">
      <xdr:nvSpPr>
        <xdr:cNvPr id="221" name="楕円 220"/>
        <xdr:cNvSpPr/>
      </xdr:nvSpPr>
      <xdr:spPr>
        <a:xfrm>
          <a:off x="4064000" y="1406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95629</xdr:rowOff>
    </xdr:from>
    <xdr:ext cx="736600" cy="259045"/>
    <xdr:sp macro="" textlink="">
      <xdr:nvSpPr>
        <xdr:cNvPr id="222" name="テキスト ボックス 221"/>
        <xdr:cNvSpPr txBox="1"/>
      </xdr:nvSpPr>
      <xdr:spPr>
        <a:xfrm>
          <a:off x="3733800" y="1415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485</xdr:rowOff>
    </xdr:from>
    <xdr:to>
      <xdr:col>15</xdr:col>
      <xdr:colOff>133350</xdr:colOff>
      <xdr:row>82</xdr:row>
      <xdr:rowOff>102085</xdr:rowOff>
    </xdr:to>
    <xdr:sp macro="" textlink="">
      <xdr:nvSpPr>
        <xdr:cNvPr id="223" name="楕円 222"/>
        <xdr:cNvSpPr/>
      </xdr:nvSpPr>
      <xdr:spPr>
        <a:xfrm>
          <a:off x="3175000" y="140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86862</xdr:rowOff>
    </xdr:from>
    <xdr:ext cx="762000" cy="259045"/>
    <xdr:sp macro="" textlink="">
      <xdr:nvSpPr>
        <xdr:cNvPr id="224" name="テキスト ボックス 223"/>
        <xdr:cNvSpPr txBox="1"/>
      </xdr:nvSpPr>
      <xdr:spPr>
        <a:xfrm>
          <a:off x="2844800" y="1414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120019</xdr:rowOff>
    </xdr:from>
    <xdr:to>
      <xdr:col>11</xdr:col>
      <xdr:colOff>82550</xdr:colOff>
      <xdr:row>82</xdr:row>
      <xdr:rowOff>50169</xdr:rowOff>
    </xdr:to>
    <xdr:sp macro="" textlink="">
      <xdr:nvSpPr>
        <xdr:cNvPr id="225" name="楕円 224"/>
        <xdr:cNvSpPr/>
      </xdr:nvSpPr>
      <xdr:spPr>
        <a:xfrm>
          <a:off x="2286000" y="1400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34946</xdr:rowOff>
    </xdr:from>
    <xdr:ext cx="762000" cy="259045"/>
    <xdr:sp macro="" textlink="">
      <xdr:nvSpPr>
        <xdr:cNvPr id="226" name="テキスト ボックス 225"/>
        <xdr:cNvSpPr txBox="1"/>
      </xdr:nvSpPr>
      <xdr:spPr>
        <a:xfrm>
          <a:off x="1955800" y="1409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101476</xdr:rowOff>
    </xdr:from>
    <xdr:to>
      <xdr:col>7</xdr:col>
      <xdr:colOff>31750</xdr:colOff>
      <xdr:row>82</xdr:row>
      <xdr:rowOff>31626</xdr:rowOff>
    </xdr:to>
    <xdr:sp macro="" textlink="">
      <xdr:nvSpPr>
        <xdr:cNvPr id="227" name="楕円 226"/>
        <xdr:cNvSpPr/>
      </xdr:nvSpPr>
      <xdr:spPr>
        <a:xfrm>
          <a:off x="1397000" y="1398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16403</xdr:rowOff>
    </xdr:from>
    <xdr:ext cx="762000" cy="259045"/>
    <xdr:sp macro="" textlink="">
      <xdr:nvSpPr>
        <xdr:cNvPr id="228" name="テキスト ボックス 227"/>
        <xdr:cNvSpPr txBox="1"/>
      </xdr:nvSpPr>
      <xdr:spPr>
        <a:xfrm>
          <a:off x="1066800" y="1407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とほぼ同様の水準となっている。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全国平均以下の数値となるよう努めていく。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62864</xdr:rowOff>
    </xdr:from>
    <xdr:to>
      <xdr:col>81</xdr:col>
      <xdr:colOff>44450</xdr:colOff>
      <xdr:row>88</xdr:row>
      <xdr:rowOff>24130</xdr:rowOff>
    </xdr:to>
    <xdr:cxnSp macro="">
      <xdr:nvCxnSpPr>
        <xdr:cNvPr id="258" name="直線コネクタ 257"/>
        <xdr:cNvCxnSpPr/>
      </xdr:nvCxnSpPr>
      <xdr:spPr>
        <a:xfrm flipV="1">
          <a:off x="16179800" y="14979014"/>
          <a:ext cx="838200" cy="1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24130</xdr:rowOff>
    </xdr:to>
    <xdr:cxnSp macro="">
      <xdr:nvCxnSpPr>
        <xdr:cNvPr id="261" name="直線コネクタ 260"/>
        <xdr:cNvCxnSpPr/>
      </xdr:nvCxnSpPr>
      <xdr:spPr>
        <a:xfrm>
          <a:off x="15290800" y="150876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153352</xdr:rowOff>
    </xdr:from>
    <xdr:to>
      <xdr:col>72</xdr:col>
      <xdr:colOff>203200</xdr:colOff>
      <xdr:row>88</xdr:row>
      <xdr:rowOff>0</xdr:rowOff>
    </xdr:to>
    <xdr:cxnSp macro="">
      <xdr:nvCxnSpPr>
        <xdr:cNvPr id="264" name="直線コネクタ 263"/>
        <xdr:cNvCxnSpPr/>
      </xdr:nvCxnSpPr>
      <xdr:spPr>
        <a:xfrm>
          <a:off x="14401800" y="1506950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2539</xdr:rowOff>
    </xdr:from>
    <xdr:to>
      <xdr:col>68</xdr:col>
      <xdr:colOff>152400</xdr:colOff>
      <xdr:row>87</xdr:row>
      <xdr:rowOff>153352</xdr:rowOff>
    </xdr:to>
    <xdr:cxnSp macro="">
      <xdr:nvCxnSpPr>
        <xdr:cNvPr id="267" name="直線コネクタ 266"/>
        <xdr:cNvCxnSpPr/>
      </xdr:nvCxnSpPr>
      <xdr:spPr>
        <a:xfrm>
          <a:off x="13512800" y="14918689"/>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12064</xdr:rowOff>
    </xdr:from>
    <xdr:to>
      <xdr:col>81</xdr:col>
      <xdr:colOff>95250</xdr:colOff>
      <xdr:row>87</xdr:row>
      <xdr:rowOff>113664</xdr:rowOff>
    </xdr:to>
    <xdr:sp macro="" textlink="">
      <xdr:nvSpPr>
        <xdr:cNvPr id="277" name="楕円 276"/>
        <xdr:cNvSpPr/>
      </xdr:nvSpPr>
      <xdr:spPr>
        <a:xfrm>
          <a:off x="169672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155591</xdr:rowOff>
    </xdr:from>
    <xdr:ext cx="762000" cy="259045"/>
    <xdr:sp macro="" textlink="">
      <xdr:nvSpPr>
        <xdr:cNvPr id="278" name="給与水準   （国との比較）該当値テキスト"/>
        <xdr:cNvSpPr txBox="1"/>
      </xdr:nvSpPr>
      <xdr:spPr>
        <a:xfrm>
          <a:off x="17106900" y="1490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144780</xdr:rowOff>
    </xdr:from>
    <xdr:to>
      <xdr:col>77</xdr:col>
      <xdr:colOff>95250</xdr:colOff>
      <xdr:row>88</xdr:row>
      <xdr:rowOff>74930</xdr:rowOff>
    </xdr:to>
    <xdr:sp macro="" textlink="">
      <xdr:nvSpPr>
        <xdr:cNvPr id="279" name="楕円 278"/>
        <xdr:cNvSpPr/>
      </xdr:nvSpPr>
      <xdr:spPr>
        <a:xfrm>
          <a:off x="16129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59707</xdr:rowOff>
    </xdr:from>
    <xdr:ext cx="736600" cy="259045"/>
    <xdr:sp macro="" textlink="">
      <xdr:nvSpPr>
        <xdr:cNvPr id="280" name="テキスト ボックス 279"/>
        <xdr:cNvSpPr txBox="1"/>
      </xdr:nvSpPr>
      <xdr:spPr>
        <a:xfrm>
          <a:off x="15798800" y="1514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1" name="楕円 280"/>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2" name="テキスト ボックス 281"/>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102552</xdr:rowOff>
    </xdr:from>
    <xdr:to>
      <xdr:col>68</xdr:col>
      <xdr:colOff>203200</xdr:colOff>
      <xdr:row>88</xdr:row>
      <xdr:rowOff>32702</xdr:rowOff>
    </xdr:to>
    <xdr:sp macro="" textlink="">
      <xdr:nvSpPr>
        <xdr:cNvPr id="283" name="楕円 282"/>
        <xdr:cNvSpPr/>
      </xdr:nvSpPr>
      <xdr:spPr>
        <a:xfrm>
          <a:off x="143510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17479</xdr:rowOff>
    </xdr:from>
    <xdr:ext cx="762000" cy="259045"/>
    <xdr:sp macro="" textlink="">
      <xdr:nvSpPr>
        <xdr:cNvPr id="284" name="テキスト ボックス 283"/>
        <xdr:cNvSpPr txBox="1"/>
      </xdr:nvSpPr>
      <xdr:spPr>
        <a:xfrm>
          <a:off x="14020800" y="1510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85" name="楕円 284"/>
        <xdr:cNvSpPr/>
      </xdr:nvSpPr>
      <xdr:spPr>
        <a:xfrm>
          <a:off x="13462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86" name="テキスト ボックス 285"/>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類似団体平均値より高い数値で推移しているが、人口の減と職員間の世代のミスマッチを解消するための採用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や会計年度任用職員（フルタイム）の登用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などが影響している。今後も住民サービスの低下を招くことのないよう体制を整備し、適正な定員管理に努める。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77026</xdr:rowOff>
    </xdr:from>
    <xdr:to>
      <xdr:col>81</xdr:col>
      <xdr:colOff>44450</xdr:colOff>
      <xdr:row>62</xdr:row>
      <xdr:rowOff>165824</xdr:rowOff>
    </xdr:to>
    <xdr:cxnSp macro="">
      <xdr:nvCxnSpPr>
        <xdr:cNvPr id="318" name="直線コネクタ 317"/>
        <xdr:cNvCxnSpPr/>
      </xdr:nvCxnSpPr>
      <xdr:spPr>
        <a:xfrm>
          <a:off x="16179800" y="10706926"/>
          <a:ext cx="838200" cy="8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77026</xdr:rowOff>
    </xdr:from>
    <xdr:to>
      <xdr:col>77</xdr:col>
      <xdr:colOff>44450</xdr:colOff>
      <xdr:row>62</xdr:row>
      <xdr:rowOff>107429</xdr:rowOff>
    </xdr:to>
    <xdr:cxnSp macro="">
      <xdr:nvCxnSpPr>
        <xdr:cNvPr id="321" name="直線コネクタ 320"/>
        <xdr:cNvCxnSpPr/>
      </xdr:nvCxnSpPr>
      <xdr:spPr>
        <a:xfrm flipV="1">
          <a:off x="15290800" y="10706926"/>
          <a:ext cx="8890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74613</xdr:rowOff>
    </xdr:from>
    <xdr:to>
      <xdr:col>72</xdr:col>
      <xdr:colOff>203200</xdr:colOff>
      <xdr:row>62</xdr:row>
      <xdr:rowOff>107429</xdr:rowOff>
    </xdr:to>
    <xdr:cxnSp macro="">
      <xdr:nvCxnSpPr>
        <xdr:cNvPr id="324" name="直線コネクタ 323"/>
        <xdr:cNvCxnSpPr/>
      </xdr:nvCxnSpPr>
      <xdr:spPr>
        <a:xfrm>
          <a:off x="14401800" y="10704513"/>
          <a:ext cx="889000" cy="3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74613</xdr:rowOff>
    </xdr:from>
    <xdr:to>
      <xdr:col>68</xdr:col>
      <xdr:colOff>152400</xdr:colOff>
      <xdr:row>62</xdr:row>
      <xdr:rowOff>83058</xdr:rowOff>
    </xdr:to>
    <xdr:cxnSp macro="">
      <xdr:nvCxnSpPr>
        <xdr:cNvPr id="327" name="直線コネクタ 326"/>
        <xdr:cNvCxnSpPr/>
      </xdr:nvCxnSpPr>
      <xdr:spPr>
        <a:xfrm flipV="1">
          <a:off x="13512800" y="10704513"/>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115024</xdr:rowOff>
    </xdr:from>
    <xdr:to>
      <xdr:col>81</xdr:col>
      <xdr:colOff>95250</xdr:colOff>
      <xdr:row>63</xdr:row>
      <xdr:rowOff>45174</xdr:rowOff>
    </xdr:to>
    <xdr:sp macro="" textlink="">
      <xdr:nvSpPr>
        <xdr:cNvPr id="337" name="楕円 336"/>
        <xdr:cNvSpPr/>
      </xdr:nvSpPr>
      <xdr:spPr>
        <a:xfrm>
          <a:off x="16967200" y="1074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87101</xdr:rowOff>
    </xdr:from>
    <xdr:ext cx="762000" cy="259045"/>
    <xdr:sp macro="" textlink="">
      <xdr:nvSpPr>
        <xdr:cNvPr id="338" name="定員管理の状況該当値テキスト"/>
        <xdr:cNvSpPr txBox="1"/>
      </xdr:nvSpPr>
      <xdr:spPr>
        <a:xfrm>
          <a:off x="17106900" y="1071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26226</xdr:rowOff>
    </xdr:from>
    <xdr:to>
      <xdr:col>77</xdr:col>
      <xdr:colOff>95250</xdr:colOff>
      <xdr:row>62</xdr:row>
      <xdr:rowOff>127826</xdr:rowOff>
    </xdr:to>
    <xdr:sp macro="" textlink="">
      <xdr:nvSpPr>
        <xdr:cNvPr id="339" name="楕円 338"/>
        <xdr:cNvSpPr/>
      </xdr:nvSpPr>
      <xdr:spPr>
        <a:xfrm>
          <a:off x="16129000" y="1065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112603</xdr:rowOff>
    </xdr:from>
    <xdr:ext cx="736600" cy="259045"/>
    <xdr:sp macro="" textlink="">
      <xdr:nvSpPr>
        <xdr:cNvPr id="340" name="テキスト ボックス 339"/>
        <xdr:cNvSpPr txBox="1"/>
      </xdr:nvSpPr>
      <xdr:spPr>
        <a:xfrm>
          <a:off x="15798800" y="10742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56629</xdr:rowOff>
    </xdr:from>
    <xdr:to>
      <xdr:col>73</xdr:col>
      <xdr:colOff>44450</xdr:colOff>
      <xdr:row>62</xdr:row>
      <xdr:rowOff>158229</xdr:rowOff>
    </xdr:to>
    <xdr:sp macro="" textlink="">
      <xdr:nvSpPr>
        <xdr:cNvPr id="341" name="楕円 340"/>
        <xdr:cNvSpPr/>
      </xdr:nvSpPr>
      <xdr:spPr>
        <a:xfrm>
          <a:off x="15240000" y="1068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143006</xdr:rowOff>
    </xdr:from>
    <xdr:ext cx="762000" cy="259045"/>
    <xdr:sp macro="" textlink="">
      <xdr:nvSpPr>
        <xdr:cNvPr id="342" name="テキスト ボックス 341"/>
        <xdr:cNvSpPr txBox="1"/>
      </xdr:nvSpPr>
      <xdr:spPr>
        <a:xfrm>
          <a:off x="14909800" y="1077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23813</xdr:rowOff>
    </xdr:from>
    <xdr:to>
      <xdr:col>68</xdr:col>
      <xdr:colOff>203200</xdr:colOff>
      <xdr:row>62</xdr:row>
      <xdr:rowOff>125413</xdr:rowOff>
    </xdr:to>
    <xdr:sp macro="" textlink="">
      <xdr:nvSpPr>
        <xdr:cNvPr id="343" name="楕円 342"/>
        <xdr:cNvSpPr/>
      </xdr:nvSpPr>
      <xdr:spPr>
        <a:xfrm>
          <a:off x="14351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110190</xdr:rowOff>
    </xdr:from>
    <xdr:ext cx="762000" cy="259045"/>
    <xdr:sp macro="" textlink="">
      <xdr:nvSpPr>
        <xdr:cNvPr id="344" name="テキスト ボックス 343"/>
        <xdr:cNvSpPr txBox="1"/>
      </xdr:nvSpPr>
      <xdr:spPr>
        <a:xfrm>
          <a:off x="14020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32258</xdr:rowOff>
    </xdr:from>
    <xdr:to>
      <xdr:col>64</xdr:col>
      <xdr:colOff>152400</xdr:colOff>
      <xdr:row>62</xdr:row>
      <xdr:rowOff>133858</xdr:rowOff>
    </xdr:to>
    <xdr:sp macro="" textlink="">
      <xdr:nvSpPr>
        <xdr:cNvPr id="345" name="楕円 344"/>
        <xdr:cNvSpPr/>
      </xdr:nvSpPr>
      <xdr:spPr>
        <a:xfrm>
          <a:off x="13462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118635</xdr:rowOff>
    </xdr:from>
    <xdr:ext cx="762000" cy="259045"/>
    <xdr:sp macro="" textlink="">
      <xdr:nvSpPr>
        <xdr:cNvPr id="346" name="テキスト ボックス 345"/>
        <xdr:cNvSpPr txBox="1"/>
      </xdr:nvSpPr>
      <xdr:spPr>
        <a:xfrm>
          <a:off x="13131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昨年度同様横這いに推移している。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類似団体を下回る状態となっていることから、今後は地方債に大きく頼ることのない財政運営に努める。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170180</xdr:rowOff>
    </xdr:from>
    <xdr:to>
      <xdr:col>81</xdr:col>
      <xdr:colOff>44450</xdr:colOff>
      <xdr:row>42</xdr:row>
      <xdr:rowOff>170180</xdr:rowOff>
    </xdr:to>
    <xdr:cxnSp macro="">
      <xdr:nvCxnSpPr>
        <xdr:cNvPr id="379" name="直線コネクタ 378"/>
        <xdr:cNvCxnSpPr/>
      </xdr:nvCxnSpPr>
      <xdr:spPr>
        <a:xfrm>
          <a:off x="16179800" y="7371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42</xdr:row>
      <xdr:rowOff>170180</xdr:rowOff>
    </xdr:to>
    <xdr:cxnSp macro="">
      <xdr:nvCxnSpPr>
        <xdr:cNvPr id="382" name="直線コネクタ 381"/>
        <xdr:cNvCxnSpPr/>
      </xdr:nvCxnSpPr>
      <xdr:spPr>
        <a:xfrm>
          <a:off x="15290800" y="73228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105833</xdr:rowOff>
    </xdr:from>
    <xdr:to>
      <xdr:col>72</xdr:col>
      <xdr:colOff>203200</xdr:colOff>
      <xdr:row>42</xdr:row>
      <xdr:rowOff>121920</xdr:rowOff>
    </xdr:to>
    <xdr:cxnSp macro="">
      <xdr:nvCxnSpPr>
        <xdr:cNvPr id="385" name="直線コネクタ 384"/>
        <xdr:cNvCxnSpPr/>
      </xdr:nvCxnSpPr>
      <xdr:spPr>
        <a:xfrm>
          <a:off x="14401800" y="73067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97790</xdr:rowOff>
    </xdr:from>
    <xdr:to>
      <xdr:col>68</xdr:col>
      <xdr:colOff>152400</xdr:colOff>
      <xdr:row>42</xdr:row>
      <xdr:rowOff>105833</xdr:rowOff>
    </xdr:to>
    <xdr:cxnSp macro="">
      <xdr:nvCxnSpPr>
        <xdr:cNvPr id="388" name="直線コネクタ 387"/>
        <xdr:cNvCxnSpPr/>
      </xdr:nvCxnSpPr>
      <xdr:spPr>
        <a:xfrm>
          <a:off x="13512800" y="72986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119380</xdr:rowOff>
    </xdr:from>
    <xdr:to>
      <xdr:col>81</xdr:col>
      <xdr:colOff>95250</xdr:colOff>
      <xdr:row>43</xdr:row>
      <xdr:rowOff>49530</xdr:rowOff>
    </xdr:to>
    <xdr:sp macro="" textlink="">
      <xdr:nvSpPr>
        <xdr:cNvPr id="398" name="楕円 397"/>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91457</xdr:rowOff>
    </xdr:from>
    <xdr:ext cx="762000" cy="259045"/>
    <xdr:sp macro="" textlink="">
      <xdr:nvSpPr>
        <xdr:cNvPr id="399" name="公債費負担の状況該当値テキスト"/>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119380</xdr:rowOff>
    </xdr:from>
    <xdr:to>
      <xdr:col>77</xdr:col>
      <xdr:colOff>95250</xdr:colOff>
      <xdr:row>43</xdr:row>
      <xdr:rowOff>49530</xdr:rowOff>
    </xdr:to>
    <xdr:sp macro="" textlink="">
      <xdr:nvSpPr>
        <xdr:cNvPr id="400" name="楕円 399"/>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34307</xdr:rowOff>
    </xdr:from>
    <xdr:ext cx="736600" cy="259045"/>
    <xdr:sp macro="" textlink="">
      <xdr:nvSpPr>
        <xdr:cNvPr id="401" name="テキスト ボックス 400"/>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71120</xdr:rowOff>
    </xdr:from>
    <xdr:to>
      <xdr:col>73</xdr:col>
      <xdr:colOff>44450</xdr:colOff>
      <xdr:row>43</xdr:row>
      <xdr:rowOff>1270</xdr:rowOff>
    </xdr:to>
    <xdr:sp macro="" textlink="">
      <xdr:nvSpPr>
        <xdr:cNvPr id="402" name="楕円 401"/>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157497</xdr:rowOff>
    </xdr:from>
    <xdr:ext cx="762000" cy="259045"/>
    <xdr:sp macro="" textlink="">
      <xdr:nvSpPr>
        <xdr:cNvPr id="403" name="テキスト ボックス 402"/>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404" name="楕円 403"/>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405" name="テキスト ボックス 404"/>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406" name="楕円 405"/>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407" name="テキスト ボックス 406"/>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地方交付税の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地方債残高の減少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により前年度よりも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、後生への負担軽減を図るため、交付税措置等の有利な地方債の活用や、経費の総点検を図り節減に努め、財政の健全化を図る。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2046</xdr:rowOff>
    </xdr:from>
    <xdr:to>
      <xdr:col>81</xdr:col>
      <xdr:colOff>44450</xdr:colOff>
      <xdr:row>20</xdr:row>
      <xdr:rowOff>63712</xdr:rowOff>
    </xdr:to>
    <xdr:cxnSp macro="">
      <xdr:nvCxnSpPr>
        <xdr:cNvPr id="441" name="直線コネクタ 440"/>
        <xdr:cNvCxnSpPr/>
      </xdr:nvCxnSpPr>
      <xdr:spPr>
        <a:xfrm flipV="1">
          <a:off x="16179800" y="3431046"/>
          <a:ext cx="838200" cy="6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150707</xdr:rowOff>
    </xdr:from>
    <xdr:to>
      <xdr:col>77</xdr:col>
      <xdr:colOff>44450</xdr:colOff>
      <xdr:row>20</xdr:row>
      <xdr:rowOff>63712</xdr:rowOff>
    </xdr:to>
    <xdr:cxnSp macro="">
      <xdr:nvCxnSpPr>
        <xdr:cNvPr id="444" name="直線コネクタ 443"/>
        <xdr:cNvCxnSpPr/>
      </xdr:nvCxnSpPr>
      <xdr:spPr>
        <a:xfrm>
          <a:off x="15290800" y="3408257"/>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38100</xdr:rowOff>
    </xdr:from>
    <xdr:to>
      <xdr:col>72</xdr:col>
      <xdr:colOff>203200</xdr:colOff>
      <xdr:row>19</xdr:row>
      <xdr:rowOff>150707</xdr:rowOff>
    </xdr:to>
    <xdr:cxnSp macro="">
      <xdr:nvCxnSpPr>
        <xdr:cNvPr id="447" name="直線コネクタ 446"/>
        <xdr:cNvCxnSpPr/>
      </xdr:nvCxnSpPr>
      <xdr:spPr>
        <a:xfrm>
          <a:off x="14401800" y="329565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114371</xdr:rowOff>
    </xdr:from>
    <xdr:to>
      <xdr:col>68</xdr:col>
      <xdr:colOff>152400</xdr:colOff>
      <xdr:row>19</xdr:row>
      <xdr:rowOff>38100</xdr:rowOff>
    </xdr:to>
    <xdr:cxnSp macro="">
      <xdr:nvCxnSpPr>
        <xdr:cNvPr id="450" name="直線コネクタ 449"/>
        <xdr:cNvCxnSpPr/>
      </xdr:nvCxnSpPr>
      <xdr:spPr>
        <a:xfrm>
          <a:off x="13512800" y="3200471"/>
          <a:ext cx="889000" cy="9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122696</xdr:rowOff>
    </xdr:from>
    <xdr:to>
      <xdr:col>81</xdr:col>
      <xdr:colOff>95250</xdr:colOff>
      <xdr:row>20</xdr:row>
      <xdr:rowOff>52846</xdr:rowOff>
    </xdr:to>
    <xdr:sp macro="" textlink="">
      <xdr:nvSpPr>
        <xdr:cNvPr id="460" name="楕円 459"/>
        <xdr:cNvSpPr/>
      </xdr:nvSpPr>
      <xdr:spPr>
        <a:xfrm>
          <a:off x="16967200" y="338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94773</xdr:rowOff>
    </xdr:from>
    <xdr:ext cx="762000" cy="259045"/>
    <xdr:sp macro="" textlink="">
      <xdr:nvSpPr>
        <xdr:cNvPr id="461" name="将来負担の状況該当値テキスト"/>
        <xdr:cNvSpPr txBox="1"/>
      </xdr:nvSpPr>
      <xdr:spPr>
        <a:xfrm>
          <a:off x="17106900" y="335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12912</xdr:rowOff>
    </xdr:from>
    <xdr:to>
      <xdr:col>77</xdr:col>
      <xdr:colOff>95250</xdr:colOff>
      <xdr:row>20</xdr:row>
      <xdr:rowOff>114512</xdr:rowOff>
    </xdr:to>
    <xdr:sp macro="" textlink="">
      <xdr:nvSpPr>
        <xdr:cNvPr id="462" name="楕円 461"/>
        <xdr:cNvSpPr/>
      </xdr:nvSpPr>
      <xdr:spPr>
        <a:xfrm>
          <a:off x="16129000" y="344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99289</xdr:rowOff>
    </xdr:from>
    <xdr:ext cx="736600" cy="259045"/>
    <xdr:sp macro="" textlink="">
      <xdr:nvSpPr>
        <xdr:cNvPr id="463" name="テキスト ボックス 462"/>
        <xdr:cNvSpPr txBox="1"/>
      </xdr:nvSpPr>
      <xdr:spPr>
        <a:xfrm>
          <a:off x="15798800" y="3528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99907</xdr:rowOff>
    </xdr:from>
    <xdr:to>
      <xdr:col>73</xdr:col>
      <xdr:colOff>44450</xdr:colOff>
      <xdr:row>20</xdr:row>
      <xdr:rowOff>30057</xdr:rowOff>
    </xdr:to>
    <xdr:sp macro="" textlink="">
      <xdr:nvSpPr>
        <xdr:cNvPr id="464" name="楕円 463"/>
        <xdr:cNvSpPr/>
      </xdr:nvSpPr>
      <xdr:spPr>
        <a:xfrm>
          <a:off x="15240000" y="335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14834</xdr:rowOff>
    </xdr:from>
    <xdr:ext cx="762000" cy="259045"/>
    <xdr:sp macro="" textlink="">
      <xdr:nvSpPr>
        <xdr:cNvPr id="465" name="テキスト ボックス 464"/>
        <xdr:cNvSpPr txBox="1"/>
      </xdr:nvSpPr>
      <xdr:spPr>
        <a:xfrm>
          <a:off x="14909800" y="344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158750</xdr:rowOff>
    </xdr:from>
    <xdr:to>
      <xdr:col>68</xdr:col>
      <xdr:colOff>203200</xdr:colOff>
      <xdr:row>19</xdr:row>
      <xdr:rowOff>88900</xdr:rowOff>
    </xdr:to>
    <xdr:sp macro="" textlink="">
      <xdr:nvSpPr>
        <xdr:cNvPr id="466" name="楕円 465"/>
        <xdr:cNvSpPr/>
      </xdr:nvSpPr>
      <xdr:spPr>
        <a:xfrm>
          <a:off x="14351000" y="324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73677</xdr:rowOff>
    </xdr:from>
    <xdr:ext cx="762000" cy="259045"/>
    <xdr:sp macro="" textlink="">
      <xdr:nvSpPr>
        <xdr:cNvPr id="467" name="テキスト ボックス 466"/>
        <xdr:cNvSpPr txBox="1"/>
      </xdr:nvSpPr>
      <xdr:spPr>
        <a:xfrm>
          <a:off x="14020800" y="3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63571</xdr:rowOff>
    </xdr:from>
    <xdr:to>
      <xdr:col>64</xdr:col>
      <xdr:colOff>152400</xdr:colOff>
      <xdr:row>18</xdr:row>
      <xdr:rowOff>165171</xdr:rowOff>
    </xdr:to>
    <xdr:sp macro="" textlink="">
      <xdr:nvSpPr>
        <xdr:cNvPr id="468" name="楕円 467"/>
        <xdr:cNvSpPr/>
      </xdr:nvSpPr>
      <xdr:spPr>
        <a:xfrm>
          <a:off x="13462000" y="314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149948</xdr:rowOff>
    </xdr:from>
    <xdr:ext cx="762000" cy="259045"/>
    <xdr:sp macro="" textlink="">
      <xdr:nvSpPr>
        <xdr:cNvPr id="469" name="テキスト ボックス 468"/>
        <xdr:cNvSpPr txBox="1"/>
      </xdr:nvSpPr>
      <xdr:spPr>
        <a:xfrm>
          <a:off x="13131800" y="323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北海道喜茂別町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2,131
2,050
189.41
3,139,465
3,101,519
36,969
1,867,214
3,325,168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職員構成の変化により前年度と比べて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している。</a:t>
          </a:r>
          <a:b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今後も定員管理、内部経費の節減などにより適正化を図る。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10414</xdr:rowOff>
    </xdr:from>
    <xdr:to>
      <xdr:col>24</xdr:col>
      <xdr:colOff>25400</xdr:colOff>
      <xdr:row>37</xdr:row>
      <xdr:rowOff>138430</xdr:rowOff>
    </xdr:to>
    <xdr:cxnSp macro="">
      <xdr:nvCxnSpPr>
        <xdr:cNvPr id="64" name="直線コネクタ 63"/>
        <xdr:cNvCxnSpPr/>
      </xdr:nvCxnSpPr>
      <xdr:spPr>
        <a:xfrm flipV="1">
          <a:off x="3987800" y="6354064"/>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129286</xdr:rowOff>
    </xdr:from>
    <xdr:to>
      <xdr:col>19</xdr:col>
      <xdr:colOff>187325</xdr:colOff>
      <xdr:row>37</xdr:row>
      <xdr:rowOff>138430</xdr:rowOff>
    </xdr:to>
    <xdr:cxnSp macro="">
      <xdr:nvCxnSpPr>
        <xdr:cNvPr id="67" name="直線コネクタ 66"/>
        <xdr:cNvCxnSpPr/>
      </xdr:nvCxnSpPr>
      <xdr:spPr>
        <a:xfrm>
          <a:off x="3098800" y="64729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129286</xdr:rowOff>
    </xdr:from>
    <xdr:to>
      <xdr:col>15</xdr:col>
      <xdr:colOff>98425</xdr:colOff>
      <xdr:row>37</xdr:row>
      <xdr:rowOff>143002</xdr:rowOff>
    </xdr:to>
    <xdr:cxnSp macro="">
      <xdr:nvCxnSpPr>
        <xdr:cNvPr id="70" name="直線コネクタ 69"/>
        <xdr:cNvCxnSpPr/>
      </xdr:nvCxnSpPr>
      <xdr:spPr>
        <a:xfrm flipV="1">
          <a:off x="2209800" y="64729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78994</xdr:rowOff>
    </xdr:from>
    <xdr:to>
      <xdr:col>11</xdr:col>
      <xdr:colOff>9525</xdr:colOff>
      <xdr:row>37</xdr:row>
      <xdr:rowOff>143002</xdr:rowOff>
    </xdr:to>
    <xdr:cxnSp macro="">
      <xdr:nvCxnSpPr>
        <xdr:cNvPr id="73" name="直線コネクタ 72"/>
        <xdr:cNvCxnSpPr/>
      </xdr:nvCxnSpPr>
      <xdr:spPr>
        <a:xfrm>
          <a:off x="1320800" y="64226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131064</xdr:rowOff>
    </xdr:from>
    <xdr:to>
      <xdr:col>24</xdr:col>
      <xdr:colOff>76200</xdr:colOff>
      <xdr:row>37</xdr:row>
      <xdr:rowOff>61214</xdr:rowOff>
    </xdr:to>
    <xdr:sp macro="" textlink="">
      <xdr:nvSpPr>
        <xdr:cNvPr id="83" name="楕円 82"/>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147591</xdr:rowOff>
    </xdr:from>
    <xdr:ext cx="762000" cy="259045"/>
    <xdr:sp macro="" textlink="">
      <xdr:nvSpPr>
        <xdr:cNvPr id="84" name="人件費該当値テキスト"/>
        <xdr:cNvSpPr txBox="1"/>
      </xdr:nvSpPr>
      <xdr:spPr>
        <a:xfrm>
          <a:off x="4914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5" name="楕円 84"/>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6" name="テキスト ボックス 85"/>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78486</xdr:rowOff>
    </xdr:from>
    <xdr:to>
      <xdr:col>15</xdr:col>
      <xdr:colOff>149225</xdr:colOff>
      <xdr:row>38</xdr:row>
      <xdr:rowOff>8636</xdr:rowOff>
    </xdr:to>
    <xdr:sp macro="" textlink="">
      <xdr:nvSpPr>
        <xdr:cNvPr id="87" name="楕円 86"/>
        <xdr:cNvSpPr/>
      </xdr:nvSpPr>
      <xdr:spPr>
        <a:xfrm>
          <a:off x="3048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164863</xdr:rowOff>
    </xdr:from>
    <xdr:ext cx="762000" cy="259045"/>
    <xdr:sp macro="" textlink="">
      <xdr:nvSpPr>
        <xdr:cNvPr id="88" name="テキスト ボックス 87"/>
        <xdr:cNvSpPr txBox="1"/>
      </xdr:nvSpPr>
      <xdr:spPr>
        <a:xfrm>
          <a:off x="2717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92202</xdr:rowOff>
    </xdr:from>
    <xdr:to>
      <xdr:col>11</xdr:col>
      <xdr:colOff>60325</xdr:colOff>
      <xdr:row>38</xdr:row>
      <xdr:rowOff>22352</xdr:rowOff>
    </xdr:to>
    <xdr:sp macro="" textlink="">
      <xdr:nvSpPr>
        <xdr:cNvPr id="89" name="楕円 88"/>
        <xdr:cNvSpPr/>
      </xdr:nvSpPr>
      <xdr:spPr>
        <a:xfrm>
          <a:off x="2159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7129</xdr:rowOff>
    </xdr:from>
    <xdr:ext cx="762000" cy="259045"/>
    <xdr:sp macro="" textlink="">
      <xdr:nvSpPr>
        <xdr:cNvPr id="90" name="テキスト ボックス 89"/>
        <xdr:cNvSpPr txBox="1"/>
      </xdr:nvSpPr>
      <xdr:spPr>
        <a:xfrm>
          <a:off x="1828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91" name="楕円 90"/>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92" name="テキスト ボックス 91"/>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住基システム等の利用料の増加に伴い、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今後は計画的な事業の実施や経費全般の節減により、数値を減少に努める。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97282</xdr:rowOff>
    </xdr:from>
    <xdr:to>
      <xdr:col>82</xdr:col>
      <xdr:colOff>107950</xdr:colOff>
      <xdr:row>17</xdr:row>
      <xdr:rowOff>124714</xdr:rowOff>
    </xdr:to>
    <xdr:cxnSp macro="">
      <xdr:nvCxnSpPr>
        <xdr:cNvPr id="122" name="直線コネクタ 121"/>
        <xdr:cNvCxnSpPr/>
      </xdr:nvCxnSpPr>
      <xdr:spPr>
        <a:xfrm>
          <a:off x="15671800" y="30119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60706</xdr:rowOff>
    </xdr:from>
    <xdr:to>
      <xdr:col>78</xdr:col>
      <xdr:colOff>69850</xdr:colOff>
      <xdr:row>17</xdr:row>
      <xdr:rowOff>97282</xdr:rowOff>
    </xdr:to>
    <xdr:cxnSp macro="">
      <xdr:nvCxnSpPr>
        <xdr:cNvPr id="125" name="直線コネクタ 124"/>
        <xdr:cNvCxnSpPr/>
      </xdr:nvCxnSpPr>
      <xdr:spPr>
        <a:xfrm>
          <a:off x="14782800" y="29753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5842</xdr:rowOff>
    </xdr:from>
    <xdr:to>
      <xdr:col>73</xdr:col>
      <xdr:colOff>180975</xdr:colOff>
      <xdr:row>17</xdr:row>
      <xdr:rowOff>60706</xdr:rowOff>
    </xdr:to>
    <xdr:cxnSp macro="">
      <xdr:nvCxnSpPr>
        <xdr:cNvPr id="128" name="直線コネクタ 127"/>
        <xdr:cNvCxnSpPr/>
      </xdr:nvCxnSpPr>
      <xdr:spPr>
        <a:xfrm>
          <a:off x="13893800" y="29204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5842</xdr:rowOff>
    </xdr:from>
    <xdr:to>
      <xdr:col>69</xdr:col>
      <xdr:colOff>92075</xdr:colOff>
      <xdr:row>17</xdr:row>
      <xdr:rowOff>74422</xdr:rowOff>
    </xdr:to>
    <xdr:cxnSp macro="">
      <xdr:nvCxnSpPr>
        <xdr:cNvPr id="131" name="直線コネクタ 130"/>
        <xdr:cNvCxnSpPr/>
      </xdr:nvCxnSpPr>
      <xdr:spPr>
        <a:xfrm flipV="1">
          <a:off x="13004800" y="29204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73914</xdr:rowOff>
    </xdr:from>
    <xdr:to>
      <xdr:col>82</xdr:col>
      <xdr:colOff>158750</xdr:colOff>
      <xdr:row>18</xdr:row>
      <xdr:rowOff>4064</xdr:rowOff>
    </xdr:to>
    <xdr:sp macro="" textlink="">
      <xdr:nvSpPr>
        <xdr:cNvPr id="141" name="楕円 140"/>
        <xdr:cNvSpPr/>
      </xdr:nvSpPr>
      <xdr:spPr>
        <a:xfrm>
          <a:off x="164592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45991</xdr:rowOff>
    </xdr:from>
    <xdr:ext cx="762000" cy="259045"/>
    <xdr:sp macro="" textlink="">
      <xdr:nvSpPr>
        <xdr:cNvPr id="142" name="物件費該当値テキスト"/>
        <xdr:cNvSpPr txBox="1"/>
      </xdr:nvSpPr>
      <xdr:spPr>
        <a:xfrm>
          <a:off x="165989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46482</xdr:rowOff>
    </xdr:from>
    <xdr:to>
      <xdr:col>78</xdr:col>
      <xdr:colOff>120650</xdr:colOff>
      <xdr:row>17</xdr:row>
      <xdr:rowOff>148082</xdr:rowOff>
    </xdr:to>
    <xdr:sp macro="" textlink="">
      <xdr:nvSpPr>
        <xdr:cNvPr id="143" name="楕円 142"/>
        <xdr:cNvSpPr/>
      </xdr:nvSpPr>
      <xdr:spPr>
        <a:xfrm>
          <a:off x="15621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158259</xdr:rowOff>
    </xdr:from>
    <xdr:ext cx="736600" cy="259045"/>
    <xdr:sp macro="" textlink="">
      <xdr:nvSpPr>
        <xdr:cNvPr id="144" name="テキスト ボックス 143"/>
        <xdr:cNvSpPr txBox="1"/>
      </xdr:nvSpPr>
      <xdr:spPr>
        <a:xfrm>
          <a:off x="15290800" y="2730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9906</xdr:rowOff>
    </xdr:from>
    <xdr:to>
      <xdr:col>74</xdr:col>
      <xdr:colOff>31750</xdr:colOff>
      <xdr:row>17</xdr:row>
      <xdr:rowOff>111506</xdr:rowOff>
    </xdr:to>
    <xdr:sp macro="" textlink="">
      <xdr:nvSpPr>
        <xdr:cNvPr id="145" name="楕円 144"/>
        <xdr:cNvSpPr/>
      </xdr:nvSpPr>
      <xdr:spPr>
        <a:xfrm>
          <a:off x="14732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121683</xdr:rowOff>
    </xdr:from>
    <xdr:ext cx="762000" cy="259045"/>
    <xdr:sp macro="" textlink="">
      <xdr:nvSpPr>
        <xdr:cNvPr id="146" name="テキスト ボックス 145"/>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126492</xdr:rowOff>
    </xdr:from>
    <xdr:to>
      <xdr:col>69</xdr:col>
      <xdr:colOff>142875</xdr:colOff>
      <xdr:row>17</xdr:row>
      <xdr:rowOff>56642</xdr:rowOff>
    </xdr:to>
    <xdr:sp macro="" textlink="">
      <xdr:nvSpPr>
        <xdr:cNvPr id="147" name="楕円 146"/>
        <xdr:cNvSpPr/>
      </xdr:nvSpPr>
      <xdr:spPr>
        <a:xfrm>
          <a:off x="13843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48" name="テキスト ボックス 147"/>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49" name="楕円 148"/>
        <xdr:cNvSpPr/>
      </xdr:nvSpPr>
      <xdr:spPr>
        <a:xfrm>
          <a:off x="12954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50" name="テキスト ボックス 149"/>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老人施設入所者措置分等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となった。今後とも、医療・福祉などの住民サービスを低下させないよう、一定の水準を維持していく必要があると考えている。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88900</xdr:rowOff>
    </xdr:to>
    <xdr:cxnSp macro="">
      <xdr:nvCxnSpPr>
        <xdr:cNvPr id="182" name="直線コネクタ 181"/>
        <xdr:cNvCxnSpPr/>
      </xdr:nvCxnSpPr>
      <xdr:spPr>
        <a:xfrm flipV="1">
          <a:off x="3987800" y="9537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88900</xdr:rowOff>
    </xdr:to>
    <xdr:cxnSp macro="">
      <xdr:nvCxnSpPr>
        <xdr:cNvPr id="185" name="直線コネクタ 184"/>
        <xdr:cNvCxnSpPr/>
      </xdr:nvCxnSpPr>
      <xdr:spPr>
        <a:xfrm>
          <a:off x="3098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56</xdr:row>
      <xdr:rowOff>50800</xdr:rowOff>
    </xdr:to>
    <xdr:cxnSp macro="">
      <xdr:nvCxnSpPr>
        <xdr:cNvPr id="188" name="直線コネクタ 187"/>
        <xdr:cNvCxnSpPr/>
      </xdr:nvCxnSpPr>
      <xdr:spPr>
        <a:xfrm>
          <a:off x="2209800" y="95186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55</xdr:row>
      <xdr:rowOff>127000</xdr:rowOff>
    </xdr:to>
    <xdr:cxnSp macro="">
      <xdr:nvCxnSpPr>
        <xdr:cNvPr id="191" name="直線コネクタ 190"/>
        <xdr:cNvCxnSpPr/>
      </xdr:nvCxnSpPr>
      <xdr:spPr>
        <a:xfrm flipV="1">
          <a:off x="1320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1" name="楕円 200"/>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2"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3" name="楕円 202"/>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04" name="テキスト ボックス 203"/>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05" name="楕円 204"/>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06" name="テキスト ボックス 205"/>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07" name="楕円 206"/>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208" name="テキスト ボックス 207"/>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09" name="楕円 208"/>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10" name="テキスト ボックス 209"/>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昨年度とほど同様の数値となった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今後も計画的に経費の節減を図り、適切な財政運営に努める。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39370</xdr:rowOff>
    </xdr:from>
    <xdr:to>
      <xdr:col>82</xdr:col>
      <xdr:colOff>107950</xdr:colOff>
      <xdr:row>55</xdr:row>
      <xdr:rowOff>54610</xdr:rowOff>
    </xdr:to>
    <xdr:cxnSp macro="">
      <xdr:nvCxnSpPr>
        <xdr:cNvPr id="242" name="直線コネクタ 241"/>
        <xdr:cNvCxnSpPr/>
      </xdr:nvCxnSpPr>
      <xdr:spPr>
        <a:xfrm flipV="1">
          <a:off x="15671800" y="9469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54610</xdr:rowOff>
    </xdr:from>
    <xdr:to>
      <xdr:col>78</xdr:col>
      <xdr:colOff>69850</xdr:colOff>
      <xdr:row>55</xdr:row>
      <xdr:rowOff>157480</xdr:rowOff>
    </xdr:to>
    <xdr:cxnSp macro="">
      <xdr:nvCxnSpPr>
        <xdr:cNvPr id="245" name="直線コネクタ 244"/>
        <xdr:cNvCxnSpPr/>
      </xdr:nvCxnSpPr>
      <xdr:spPr>
        <a:xfrm flipV="1">
          <a:off x="14782800" y="948436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157480</xdr:rowOff>
    </xdr:from>
    <xdr:to>
      <xdr:col>73</xdr:col>
      <xdr:colOff>180975</xdr:colOff>
      <xdr:row>56</xdr:row>
      <xdr:rowOff>27940</xdr:rowOff>
    </xdr:to>
    <xdr:cxnSp macro="">
      <xdr:nvCxnSpPr>
        <xdr:cNvPr id="248" name="直線コネクタ 247"/>
        <xdr:cNvCxnSpPr/>
      </xdr:nvCxnSpPr>
      <xdr:spPr>
        <a:xfrm flipV="1">
          <a:off x="13893800" y="95872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xdr:rowOff>
    </xdr:from>
    <xdr:to>
      <xdr:col>69</xdr:col>
      <xdr:colOff>92075</xdr:colOff>
      <xdr:row>56</xdr:row>
      <xdr:rowOff>27940</xdr:rowOff>
    </xdr:to>
    <xdr:cxnSp macro="">
      <xdr:nvCxnSpPr>
        <xdr:cNvPr id="251" name="直線コネクタ 250"/>
        <xdr:cNvCxnSpPr/>
      </xdr:nvCxnSpPr>
      <xdr:spPr>
        <a:xfrm>
          <a:off x="13004800" y="96024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160020</xdr:rowOff>
    </xdr:from>
    <xdr:to>
      <xdr:col>82</xdr:col>
      <xdr:colOff>158750</xdr:colOff>
      <xdr:row>55</xdr:row>
      <xdr:rowOff>90170</xdr:rowOff>
    </xdr:to>
    <xdr:sp macro="" textlink="">
      <xdr:nvSpPr>
        <xdr:cNvPr id="261" name="楕円 260"/>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5097</xdr:rowOff>
    </xdr:from>
    <xdr:ext cx="762000" cy="259045"/>
    <xdr:sp macro="" textlink="">
      <xdr:nvSpPr>
        <xdr:cNvPr id="262" name="その他該当値テキスト"/>
        <xdr:cNvSpPr txBox="1"/>
      </xdr:nvSpPr>
      <xdr:spPr>
        <a:xfrm>
          <a:off x="16598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3810</xdr:rowOff>
    </xdr:from>
    <xdr:to>
      <xdr:col>78</xdr:col>
      <xdr:colOff>120650</xdr:colOff>
      <xdr:row>55</xdr:row>
      <xdr:rowOff>105410</xdr:rowOff>
    </xdr:to>
    <xdr:sp macro="" textlink="">
      <xdr:nvSpPr>
        <xdr:cNvPr id="263" name="楕円 262"/>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115587</xdr:rowOff>
    </xdr:from>
    <xdr:ext cx="736600" cy="259045"/>
    <xdr:sp macro="" textlink="">
      <xdr:nvSpPr>
        <xdr:cNvPr id="264" name="テキスト ボックス 263"/>
        <xdr:cNvSpPr txBox="1"/>
      </xdr:nvSpPr>
      <xdr:spPr>
        <a:xfrm>
          <a:off x="15290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106680</xdr:rowOff>
    </xdr:from>
    <xdr:to>
      <xdr:col>74</xdr:col>
      <xdr:colOff>31750</xdr:colOff>
      <xdr:row>56</xdr:row>
      <xdr:rowOff>36830</xdr:rowOff>
    </xdr:to>
    <xdr:sp macro="" textlink="">
      <xdr:nvSpPr>
        <xdr:cNvPr id="265" name="楕円 264"/>
        <xdr:cNvSpPr/>
      </xdr:nvSpPr>
      <xdr:spPr>
        <a:xfrm>
          <a:off x="14732000" y="953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21607</xdr:rowOff>
    </xdr:from>
    <xdr:ext cx="762000" cy="259045"/>
    <xdr:sp macro="" textlink="">
      <xdr:nvSpPr>
        <xdr:cNvPr id="266" name="テキスト ボックス 265"/>
        <xdr:cNvSpPr txBox="1"/>
      </xdr:nvSpPr>
      <xdr:spPr>
        <a:xfrm>
          <a:off x="14401800" y="962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148590</xdr:rowOff>
    </xdr:from>
    <xdr:to>
      <xdr:col>69</xdr:col>
      <xdr:colOff>142875</xdr:colOff>
      <xdr:row>56</xdr:row>
      <xdr:rowOff>78740</xdr:rowOff>
    </xdr:to>
    <xdr:sp macro="" textlink="">
      <xdr:nvSpPr>
        <xdr:cNvPr id="267" name="楕円 266"/>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68" name="テキスト ボックス 267"/>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121920</xdr:rowOff>
    </xdr:from>
    <xdr:to>
      <xdr:col>65</xdr:col>
      <xdr:colOff>53975</xdr:colOff>
      <xdr:row>56</xdr:row>
      <xdr:rowOff>52070</xdr:rowOff>
    </xdr:to>
    <xdr:sp macro="" textlink="">
      <xdr:nvSpPr>
        <xdr:cNvPr id="269" name="楕円 268"/>
        <xdr:cNvSpPr/>
      </xdr:nvSpPr>
      <xdr:spPr>
        <a:xfrm>
          <a:off x="12954000" y="95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36847</xdr:rowOff>
    </xdr:from>
    <xdr:ext cx="762000" cy="259045"/>
    <xdr:sp macro="" textlink="">
      <xdr:nvSpPr>
        <xdr:cNvPr id="270" name="テキスト ボックス 269"/>
        <xdr:cNvSpPr txBox="1"/>
      </xdr:nvSpPr>
      <xdr:spPr>
        <a:xfrm>
          <a:off x="12623800" y="963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補助金の精査により前年から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今後も引き続き、補助金の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精査を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行い節減に努める。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36</xdr:row>
      <xdr:rowOff>99568</xdr:rowOff>
    </xdr:to>
    <xdr:cxnSp macro="">
      <xdr:nvCxnSpPr>
        <xdr:cNvPr id="300" name="直線コネクタ 299"/>
        <xdr:cNvCxnSpPr/>
      </xdr:nvCxnSpPr>
      <xdr:spPr>
        <a:xfrm flipV="1">
          <a:off x="15671800" y="62626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108712</xdr:rowOff>
    </xdr:to>
    <xdr:cxnSp macro="">
      <xdr:nvCxnSpPr>
        <xdr:cNvPr id="303" name="直線コネクタ 302"/>
        <xdr:cNvCxnSpPr/>
      </xdr:nvCxnSpPr>
      <xdr:spPr>
        <a:xfrm flipV="1">
          <a:off x="14782800" y="6271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108712</xdr:rowOff>
    </xdr:to>
    <xdr:cxnSp macro="">
      <xdr:nvCxnSpPr>
        <xdr:cNvPr id="306" name="直線コネクタ 305"/>
        <xdr:cNvCxnSpPr/>
      </xdr:nvCxnSpPr>
      <xdr:spPr>
        <a:xfrm>
          <a:off x="13893800" y="6271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99568</xdr:rowOff>
    </xdr:to>
    <xdr:cxnSp macro="">
      <xdr:nvCxnSpPr>
        <xdr:cNvPr id="309" name="直線コネクタ 308"/>
        <xdr:cNvCxnSpPr/>
      </xdr:nvCxnSpPr>
      <xdr:spPr>
        <a:xfrm>
          <a:off x="13004800" y="62306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19" name="楕円 318"/>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20" name="補助費等該当値テキスト"/>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21" name="楕円 320"/>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22" name="テキスト ボックス 321"/>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23" name="楕円 322"/>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24" name="テキスト ボックス 323"/>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25" name="楕円 324"/>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6" name="テキスト ボックス 325"/>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7" name="楕円 326"/>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28" name="テキスト ボックス 327"/>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償還開始額よりも償還終了額が大きく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なったたことにより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全国平均及び北海道平均を上回った数値となっているため、地方債の発行抑制や経費の節減を図り、適切な財政運営に努める。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127000</xdr:rowOff>
    </xdr:from>
    <xdr:to>
      <xdr:col>24</xdr:col>
      <xdr:colOff>25400</xdr:colOff>
      <xdr:row>78</xdr:row>
      <xdr:rowOff>1270</xdr:rowOff>
    </xdr:to>
    <xdr:cxnSp macro="">
      <xdr:nvCxnSpPr>
        <xdr:cNvPr id="360" name="直線コネクタ 359"/>
        <xdr:cNvCxnSpPr/>
      </xdr:nvCxnSpPr>
      <xdr:spPr>
        <a:xfrm flipV="1">
          <a:off x="3987800" y="133286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96520</xdr:rowOff>
    </xdr:from>
    <xdr:to>
      <xdr:col>19</xdr:col>
      <xdr:colOff>187325</xdr:colOff>
      <xdr:row>78</xdr:row>
      <xdr:rowOff>1270</xdr:rowOff>
    </xdr:to>
    <xdr:cxnSp macro="">
      <xdr:nvCxnSpPr>
        <xdr:cNvPr id="363" name="直線コネクタ 362"/>
        <xdr:cNvCxnSpPr/>
      </xdr:nvCxnSpPr>
      <xdr:spPr>
        <a:xfrm>
          <a:off x="3098800" y="132981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96520</xdr:rowOff>
    </xdr:from>
    <xdr:to>
      <xdr:col>15</xdr:col>
      <xdr:colOff>98425</xdr:colOff>
      <xdr:row>77</xdr:row>
      <xdr:rowOff>96520</xdr:rowOff>
    </xdr:to>
    <xdr:cxnSp macro="">
      <xdr:nvCxnSpPr>
        <xdr:cNvPr id="366" name="直線コネクタ 365"/>
        <xdr:cNvCxnSpPr/>
      </xdr:nvCxnSpPr>
      <xdr:spPr>
        <a:xfrm>
          <a:off x="2209800" y="13298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96520</xdr:rowOff>
    </xdr:to>
    <xdr:cxnSp macro="">
      <xdr:nvCxnSpPr>
        <xdr:cNvPr id="369" name="直線コネクタ 368"/>
        <xdr:cNvCxnSpPr/>
      </xdr:nvCxnSpPr>
      <xdr:spPr>
        <a:xfrm>
          <a:off x="1320800" y="132715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71" name="テキスト ボックス 370"/>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79" name="楕円 378"/>
        <xdr:cNvSpPr/>
      </xdr:nvSpPr>
      <xdr:spPr>
        <a:xfrm>
          <a:off x="4775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48277</xdr:rowOff>
    </xdr:from>
    <xdr:ext cx="762000" cy="259045"/>
    <xdr:sp macro="" textlink="">
      <xdr:nvSpPr>
        <xdr:cNvPr id="380" name="公債費該当値テキスト"/>
        <xdr:cNvSpPr txBox="1"/>
      </xdr:nvSpPr>
      <xdr:spPr>
        <a:xfrm>
          <a:off x="49149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121920</xdr:rowOff>
    </xdr:from>
    <xdr:to>
      <xdr:col>20</xdr:col>
      <xdr:colOff>38100</xdr:colOff>
      <xdr:row>78</xdr:row>
      <xdr:rowOff>52070</xdr:rowOff>
    </xdr:to>
    <xdr:sp macro="" textlink="">
      <xdr:nvSpPr>
        <xdr:cNvPr id="381" name="楕円 380"/>
        <xdr:cNvSpPr/>
      </xdr:nvSpPr>
      <xdr:spPr>
        <a:xfrm>
          <a:off x="3937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36847</xdr:rowOff>
    </xdr:from>
    <xdr:ext cx="736600" cy="259045"/>
    <xdr:sp macro="" textlink="">
      <xdr:nvSpPr>
        <xdr:cNvPr id="382" name="テキスト ボックス 381"/>
        <xdr:cNvSpPr txBox="1"/>
      </xdr:nvSpPr>
      <xdr:spPr>
        <a:xfrm>
          <a:off x="3606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45720</xdr:rowOff>
    </xdr:from>
    <xdr:to>
      <xdr:col>15</xdr:col>
      <xdr:colOff>149225</xdr:colOff>
      <xdr:row>77</xdr:row>
      <xdr:rowOff>147320</xdr:rowOff>
    </xdr:to>
    <xdr:sp macro="" textlink="">
      <xdr:nvSpPr>
        <xdr:cNvPr id="383" name="楕円 382"/>
        <xdr:cNvSpPr/>
      </xdr:nvSpPr>
      <xdr:spPr>
        <a:xfrm>
          <a:off x="3048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132097</xdr:rowOff>
    </xdr:from>
    <xdr:ext cx="762000" cy="259045"/>
    <xdr:sp macro="" textlink="">
      <xdr:nvSpPr>
        <xdr:cNvPr id="384" name="テキスト ボックス 383"/>
        <xdr:cNvSpPr txBox="1"/>
      </xdr:nvSpPr>
      <xdr:spPr>
        <a:xfrm>
          <a:off x="2717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45720</xdr:rowOff>
    </xdr:from>
    <xdr:to>
      <xdr:col>11</xdr:col>
      <xdr:colOff>60325</xdr:colOff>
      <xdr:row>77</xdr:row>
      <xdr:rowOff>147320</xdr:rowOff>
    </xdr:to>
    <xdr:sp macro="" textlink="">
      <xdr:nvSpPr>
        <xdr:cNvPr id="385" name="楕円 384"/>
        <xdr:cNvSpPr/>
      </xdr:nvSpPr>
      <xdr:spPr>
        <a:xfrm>
          <a:off x="2159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132097</xdr:rowOff>
    </xdr:from>
    <xdr:ext cx="762000" cy="259045"/>
    <xdr:sp macro="" textlink="">
      <xdr:nvSpPr>
        <xdr:cNvPr id="386" name="テキスト ボックス 385"/>
        <xdr:cNvSpPr txBox="1"/>
      </xdr:nvSpPr>
      <xdr:spPr>
        <a:xfrm>
          <a:off x="1828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7" name="楕円 386"/>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8" name="テキスト ボックス 387"/>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や扶助費の減少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今後も経常収支比率の数値に留意し、財政の硬直化とならない運営に努める。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60053</xdr:rowOff>
    </xdr:from>
    <xdr:to>
      <xdr:col>82</xdr:col>
      <xdr:colOff>107950</xdr:colOff>
      <xdr:row>76</xdr:row>
      <xdr:rowOff>6169</xdr:rowOff>
    </xdr:to>
    <xdr:cxnSp macro="">
      <xdr:nvCxnSpPr>
        <xdr:cNvPr id="423" name="直線コネクタ 422"/>
        <xdr:cNvCxnSpPr/>
      </xdr:nvCxnSpPr>
      <xdr:spPr>
        <a:xfrm flipV="1">
          <a:off x="15671800" y="12918803"/>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6169</xdr:rowOff>
    </xdr:from>
    <xdr:to>
      <xdr:col>78</xdr:col>
      <xdr:colOff>69850</xdr:colOff>
      <xdr:row>76</xdr:row>
      <xdr:rowOff>61686</xdr:rowOff>
    </xdr:to>
    <xdr:cxnSp macro="">
      <xdr:nvCxnSpPr>
        <xdr:cNvPr id="426" name="直線コネクタ 425"/>
        <xdr:cNvCxnSpPr/>
      </xdr:nvCxnSpPr>
      <xdr:spPr>
        <a:xfrm flipV="1">
          <a:off x="14782800" y="1303636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38826</xdr:rowOff>
    </xdr:from>
    <xdr:to>
      <xdr:col>73</xdr:col>
      <xdr:colOff>180975</xdr:colOff>
      <xdr:row>76</xdr:row>
      <xdr:rowOff>61686</xdr:rowOff>
    </xdr:to>
    <xdr:cxnSp macro="">
      <xdr:nvCxnSpPr>
        <xdr:cNvPr id="429" name="直線コネクタ 428"/>
        <xdr:cNvCxnSpPr/>
      </xdr:nvCxnSpPr>
      <xdr:spPr>
        <a:xfrm>
          <a:off x="13893800" y="1306902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167821</xdr:rowOff>
    </xdr:from>
    <xdr:to>
      <xdr:col>69</xdr:col>
      <xdr:colOff>92075</xdr:colOff>
      <xdr:row>76</xdr:row>
      <xdr:rowOff>38826</xdr:rowOff>
    </xdr:to>
    <xdr:cxnSp macro="">
      <xdr:nvCxnSpPr>
        <xdr:cNvPr id="432" name="直線コネクタ 431"/>
        <xdr:cNvCxnSpPr/>
      </xdr:nvCxnSpPr>
      <xdr:spPr>
        <a:xfrm>
          <a:off x="13004800" y="1302657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9253</xdr:rowOff>
    </xdr:from>
    <xdr:to>
      <xdr:col>82</xdr:col>
      <xdr:colOff>158750</xdr:colOff>
      <xdr:row>75</xdr:row>
      <xdr:rowOff>110853</xdr:rowOff>
    </xdr:to>
    <xdr:sp macro="" textlink="">
      <xdr:nvSpPr>
        <xdr:cNvPr id="442" name="楕円 441"/>
        <xdr:cNvSpPr/>
      </xdr:nvSpPr>
      <xdr:spPr>
        <a:xfrm>
          <a:off x="16459200" y="128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25780</xdr:rowOff>
    </xdr:from>
    <xdr:ext cx="762000" cy="259045"/>
    <xdr:sp macro="" textlink="">
      <xdr:nvSpPr>
        <xdr:cNvPr id="443" name="公債費以外該当値テキスト"/>
        <xdr:cNvSpPr txBox="1"/>
      </xdr:nvSpPr>
      <xdr:spPr>
        <a:xfrm>
          <a:off x="16598900" y="12713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126819</xdr:rowOff>
    </xdr:from>
    <xdr:to>
      <xdr:col>78</xdr:col>
      <xdr:colOff>120650</xdr:colOff>
      <xdr:row>76</xdr:row>
      <xdr:rowOff>56969</xdr:rowOff>
    </xdr:to>
    <xdr:sp macro="" textlink="">
      <xdr:nvSpPr>
        <xdr:cNvPr id="444" name="楕円 443"/>
        <xdr:cNvSpPr/>
      </xdr:nvSpPr>
      <xdr:spPr>
        <a:xfrm>
          <a:off x="15621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41746</xdr:rowOff>
    </xdr:from>
    <xdr:ext cx="736600" cy="259045"/>
    <xdr:sp macro="" textlink="">
      <xdr:nvSpPr>
        <xdr:cNvPr id="445" name="テキスト ボックス 444"/>
        <xdr:cNvSpPr txBox="1"/>
      </xdr:nvSpPr>
      <xdr:spPr>
        <a:xfrm>
          <a:off x="15290800" y="1307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10886</xdr:rowOff>
    </xdr:from>
    <xdr:to>
      <xdr:col>74</xdr:col>
      <xdr:colOff>31750</xdr:colOff>
      <xdr:row>76</xdr:row>
      <xdr:rowOff>112486</xdr:rowOff>
    </xdr:to>
    <xdr:sp macro="" textlink="">
      <xdr:nvSpPr>
        <xdr:cNvPr id="446" name="楕円 445"/>
        <xdr:cNvSpPr/>
      </xdr:nvSpPr>
      <xdr:spPr>
        <a:xfrm>
          <a:off x="147320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97263</xdr:rowOff>
    </xdr:from>
    <xdr:ext cx="762000" cy="259045"/>
    <xdr:sp macro="" textlink="">
      <xdr:nvSpPr>
        <xdr:cNvPr id="447" name="テキスト ボックス 446"/>
        <xdr:cNvSpPr txBox="1"/>
      </xdr:nvSpPr>
      <xdr:spPr>
        <a:xfrm>
          <a:off x="14401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159476</xdr:rowOff>
    </xdr:from>
    <xdr:to>
      <xdr:col>69</xdr:col>
      <xdr:colOff>142875</xdr:colOff>
      <xdr:row>76</xdr:row>
      <xdr:rowOff>89626</xdr:rowOff>
    </xdr:to>
    <xdr:sp macro="" textlink="">
      <xdr:nvSpPr>
        <xdr:cNvPr id="448" name="楕円 447"/>
        <xdr:cNvSpPr/>
      </xdr:nvSpPr>
      <xdr:spPr>
        <a:xfrm>
          <a:off x="138430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74403</xdr:rowOff>
    </xdr:from>
    <xdr:ext cx="762000" cy="259045"/>
    <xdr:sp macro="" textlink="">
      <xdr:nvSpPr>
        <xdr:cNvPr id="449" name="テキスト ボックス 448"/>
        <xdr:cNvSpPr txBox="1"/>
      </xdr:nvSpPr>
      <xdr:spPr>
        <a:xfrm>
          <a:off x="13512800" y="13104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117022</xdr:rowOff>
    </xdr:from>
    <xdr:to>
      <xdr:col>65</xdr:col>
      <xdr:colOff>53975</xdr:colOff>
      <xdr:row>76</xdr:row>
      <xdr:rowOff>47172</xdr:rowOff>
    </xdr:to>
    <xdr:sp macro="" textlink="">
      <xdr:nvSpPr>
        <xdr:cNvPr id="450" name="楕円 449"/>
        <xdr:cNvSpPr/>
      </xdr:nvSpPr>
      <xdr:spPr>
        <a:xfrm>
          <a:off x="12954000" y="129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31948</xdr:rowOff>
    </xdr:from>
    <xdr:ext cx="762000" cy="259045"/>
    <xdr:sp macro="" textlink="">
      <xdr:nvSpPr>
        <xdr:cNvPr id="451" name="テキスト ボックス 450"/>
        <xdr:cNvSpPr txBox="1"/>
      </xdr:nvSpPr>
      <xdr:spPr>
        <a:xfrm>
          <a:off x="12623800" y="13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北海道喜茂別町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38926</xdr:rowOff>
    </xdr:from>
    <xdr:to>
      <xdr:col>29</xdr:col>
      <xdr:colOff>127000</xdr:colOff>
      <xdr:row>17</xdr:row>
      <xdr:rowOff>43856</xdr:rowOff>
    </xdr:to>
    <xdr:cxnSp macro="">
      <xdr:nvCxnSpPr>
        <xdr:cNvPr id="49" name="直線コネクタ 48"/>
        <xdr:cNvCxnSpPr/>
      </xdr:nvCxnSpPr>
      <xdr:spPr bwMode="auto">
        <a:xfrm>
          <a:off x="5003800" y="3001201"/>
          <a:ext cx="647700" cy="4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28633</xdr:rowOff>
    </xdr:from>
    <xdr:ext cx="762000" cy="259045"/>
    <xdr:sp macro="" textlink="">
      <xdr:nvSpPr>
        <xdr:cNvPr id="50" name="人口1人当たり決算額の推移平均値テキスト130"/>
        <xdr:cNvSpPr txBox="1"/>
      </xdr:nvSpPr>
      <xdr:spPr>
        <a:xfrm>
          <a:off x="5740400" y="299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38926</xdr:rowOff>
    </xdr:from>
    <xdr:to>
      <xdr:col>26</xdr:col>
      <xdr:colOff>50800</xdr:colOff>
      <xdr:row>17</xdr:row>
      <xdr:rowOff>58167</xdr:rowOff>
    </xdr:to>
    <xdr:cxnSp macro="">
      <xdr:nvCxnSpPr>
        <xdr:cNvPr id="52" name="直線コネクタ 51"/>
        <xdr:cNvCxnSpPr/>
      </xdr:nvCxnSpPr>
      <xdr:spPr bwMode="auto">
        <a:xfrm flipV="1">
          <a:off x="4305300" y="3001201"/>
          <a:ext cx="698500" cy="19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58167</xdr:rowOff>
    </xdr:from>
    <xdr:to>
      <xdr:col>22</xdr:col>
      <xdr:colOff>114300</xdr:colOff>
      <xdr:row>17</xdr:row>
      <xdr:rowOff>69557</xdr:rowOff>
    </xdr:to>
    <xdr:cxnSp macro="">
      <xdr:nvCxnSpPr>
        <xdr:cNvPr id="55" name="直線コネクタ 54"/>
        <xdr:cNvCxnSpPr/>
      </xdr:nvCxnSpPr>
      <xdr:spPr bwMode="auto">
        <a:xfrm flipV="1">
          <a:off x="3606800" y="3020442"/>
          <a:ext cx="698500" cy="11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69557</xdr:rowOff>
    </xdr:from>
    <xdr:to>
      <xdr:col>18</xdr:col>
      <xdr:colOff>177800</xdr:colOff>
      <xdr:row>17</xdr:row>
      <xdr:rowOff>96547</xdr:rowOff>
    </xdr:to>
    <xdr:cxnSp macro="">
      <xdr:nvCxnSpPr>
        <xdr:cNvPr id="58" name="直線コネクタ 57"/>
        <xdr:cNvCxnSpPr/>
      </xdr:nvCxnSpPr>
      <xdr:spPr bwMode="auto">
        <a:xfrm flipV="1">
          <a:off x="2908300" y="3031832"/>
          <a:ext cx="698500" cy="26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164506</xdr:rowOff>
    </xdr:from>
    <xdr:to>
      <xdr:col>29</xdr:col>
      <xdr:colOff>177800</xdr:colOff>
      <xdr:row>17</xdr:row>
      <xdr:rowOff>94656</xdr:rowOff>
    </xdr:to>
    <xdr:sp macro="" textlink="">
      <xdr:nvSpPr>
        <xdr:cNvPr id="68" name="楕円 67"/>
        <xdr:cNvSpPr/>
      </xdr:nvSpPr>
      <xdr:spPr bwMode="auto">
        <a:xfrm>
          <a:off x="5600700" y="2955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9583</xdr:rowOff>
    </xdr:from>
    <xdr:ext cx="762000" cy="259045"/>
    <xdr:sp macro="" textlink="">
      <xdr:nvSpPr>
        <xdr:cNvPr id="69" name="人口1人当たり決算額の推移該当値テキスト130"/>
        <xdr:cNvSpPr txBox="1"/>
      </xdr:nvSpPr>
      <xdr:spPr>
        <a:xfrm>
          <a:off x="5740400" y="280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159576</xdr:rowOff>
    </xdr:from>
    <xdr:to>
      <xdr:col>26</xdr:col>
      <xdr:colOff>101600</xdr:colOff>
      <xdr:row>17</xdr:row>
      <xdr:rowOff>89726</xdr:rowOff>
    </xdr:to>
    <xdr:sp macro="" textlink="">
      <xdr:nvSpPr>
        <xdr:cNvPr id="70" name="楕円 69"/>
        <xdr:cNvSpPr/>
      </xdr:nvSpPr>
      <xdr:spPr bwMode="auto">
        <a:xfrm>
          <a:off x="4953000" y="2950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99903</xdr:rowOff>
    </xdr:from>
    <xdr:ext cx="736600" cy="259045"/>
    <xdr:sp macro="" textlink="">
      <xdr:nvSpPr>
        <xdr:cNvPr id="71" name="テキスト ボックス 70"/>
        <xdr:cNvSpPr txBox="1"/>
      </xdr:nvSpPr>
      <xdr:spPr>
        <a:xfrm>
          <a:off x="4622800" y="2719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7367</xdr:rowOff>
    </xdr:from>
    <xdr:to>
      <xdr:col>22</xdr:col>
      <xdr:colOff>165100</xdr:colOff>
      <xdr:row>17</xdr:row>
      <xdr:rowOff>108967</xdr:rowOff>
    </xdr:to>
    <xdr:sp macro="" textlink="">
      <xdr:nvSpPr>
        <xdr:cNvPr id="72" name="楕円 71"/>
        <xdr:cNvSpPr/>
      </xdr:nvSpPr>
      <xdr:spPr bwMode="auto">
        <a:xfrm>
          <a:off x="4254500" y="2969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119144</xdr:rowOff>
    </xdr:from>
    <xdr:ext cx="762000" cy="259045"/>
    <xdr:sp macro="" textlink="">
      <xdr:nvSpPr>
        <xdr:cNvPr id="73" name="テキスト ボックス 72"/>
        <xdr:cNvSpPr txBox="1"/>
      </xdr:nvSpPr>
      <xdr:spPr>
        <a:xfrm>
          <a:off x="3924300" y="27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18757</xdr:rowOff>
    </xdr:from>
    <xdr:to>
      <xdr:col>19</xdr:col>
      <xdr:colOff>38100</xdr:colOff>
      <xdr:row>17</xdr:row>
      <xdr:rowOff>120357</xdr:rowOff>
    </xdr:to>
    <xdr:sp macro="" textlink="">
      <xdr:nvSpPr>
        <xdr:cNvPr id="74" name="楕円 73"/>
        <xdr:cNvSpPr/>
      </xdr:nvSpPr>
      <xdr:spPr bwMode="auto">
        <a:xfrm>
          <a:off x="3556000" y="2981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130534</xdr:rowOff>
    </xdr:from>
    <xdr:ext cx="762000" cy="259045"/>
    <xdr:sp macro="" textlink="">
      <xdr:nvSpPr>
        <xdr:cNvPr id="75" name="テキスト ボックス 74"/>
        <xdr:cNvSpPr txBox="1"/>
      </xdr:nvSpPr>
      <xdr:spPr>
        <a:xfrm>
          <a:off x="3225800" y="274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45747</xdr:rowOff>
    </xdr:from>
    <xdr:to>
      <xdr:col>15</xdr:col>
      <xdr:colOff>101600</xdr:colOff>
      <xdr:row>17</xdr:row>
      <xdr:rowOff>147347</xdr:rowOff>
    </xdr:to>
    <xdr:sp macro="" textlink="">
      <xdr:nvSpPr>
        <xdr:cNvPr id="76" name="楕円 75"/>
        <xdr:cNvSpPr/>
      </xdr:nvSpPr>
      <xdr:spPr bwMode="auto">
        <a:xfrm>
          <a:off x="2857500" y="3008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157524</xdr:rowOff>
    </xdr:from>
    <xdr:ext cx="762000" cy="259045"/>
    <xdr:sp macro="" textlink="">
      <xdr:nvSpPr>
        <xdr:cNvPr id="77" name="テキスト ボックス 76"/>
        <xdr:cNvSpPr txBox="1"/>
      </xdr:nvSpPr>
      <xdr:spPr>
        <a:xfrm>
          <a:off x="2527300" y="277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26835</xdr:rowOff>
    </xdr:from>
    <xdr:to>
      <xdr:col>29</xdr:col>
      <xdr:colOff>127000</xdr:colOff>
      <xdr:row>35</xdr:row>
      <xdr:rowOff>39263</xdr:rowOff>
    </xdr:to>
    <xdr:cxnSp macro="">
      <xdr:nvCxnSpPr>
        <xdr:cNvPr id="110" name="直線コネクタ 109"/>
        <xdr:cNvCxnSpPr/>
      </xdr:nvCxnSpPr>
      <xdr:spPr bwMode="auto">
        <a:xfrm>
          <a:off x="5003800" y="6637185"/>
          <a:ext cx="647700" cy="12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26835</xdr:rowOff>
    </xdr:from>
    <xdr:to>
      <xdr:col>26</xdr:col>
      <xdr:colOff>50800</xdr:colOff>
      <xdr:row>35</xdr:row>
      <xdr:rowOff>115860</xdr:rowOff>
    </xdr:to>
    <xdr:cxnSp macro="">
      <xdr:nvCxnSpPr>
        <xdr:cNvPr id="113" name="直線コネクタ 112"/>
        <xdr:cNvCxnSpPr/>
      </xdr:nvCxnSpPr>
      <xdr:spPr bwMode="auto">
        <a:xfrm flipV="1">
          <a:off x="4305300" y="6637185"/>
          <a:ext cx="698500" cy="89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72022</xdr:rowOff>
    </xdr:from>
    <xdr:to>
      <xdr:col>22</xdr:col>
      <xdr:colOff>114300</xdr:colOff>
      <xdr:row>35</xdr:row>
      <xdr:rowOff>115860</xdr:rowOff>
    </xdr:to>
    <xdr:cxnSp macro="">
      <xdr:nvCxnSpPr>
        <xdr:cNvPr id="116" name="直線コネクタ 115"/>
        <xdr:cNvCxnSpPr/>
      </xdr:nvCxnSpPr>
      <xdr:spPr bwMode="auto">
        <a:xfrm>
          <a:off x="3606800" y="6682372"/>
          <a:ext cx="698500" cy="43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72022</xdr:rowOff>
    </xdr:from>
    <xdr:to>
      <xdr:col>18</xdr:col>
      <xdr:colOff>177800</xdr:colOff>
      <xdr:row>35</xdr:row>
      <xdr:rowOff>100864</xdr:rowOff>
    </xdr:to>
    <xdr:cxnSp macro="">
      <xdr:nvCxnSpPr>
        <xdr:cNvPr id="119" name="直線コネクタ 118"/>
        <xdr:cNvCxnSpPr/>
      </xdr:nvCxnSpPr>
      <xdr:spPr bwMode="auto">
        <a:xfrm flipV="1">
          <a:off x="2908300" y="6682372"/>
          <a:ext cx="698500" cy="28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331363</xdr:rowOff>
    </xdr:from>
    <xdr:to>
      <xdr:col>29</xdr:col>
      <xdr:colOff>177800</xdr:colOff>
      <xdr:row>35</xdr:row>
      <xdr:rowOff>90063</xdr:rowOff>
    </xdr:to>
    <xdr:sp macro="" textlink="">
      <xdr:nvSpPr>
        <xdr:cNvPr id="129" name="楕円 128"/>
        <xdr:cNvSpPr/>
      </xdr:nvSpPr>
      <xdr:spPr bwMode="auto">
        <a:xfrm>
          <a:off x="5600700" y="6598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176440</xdr:rowOff>
    </xdr:from>
    <xdr:ext cx="762000" cy="259045"/>
    <xdr:sp macro="" textlink="">
      <xdr:nvSpPr>
        <xdr:cNvPr id="130" name="人口1人当たり決算額の推移該当値テキスト445"/>
        <xdr:cNvSpPr txBox="1"/>
      </xdr:nvSpPr>
      <xdr:spPr>
        <a:xfrm>
          <a:off x="5740400" y="644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318935</xdr:rowOff>
    </xdr:from>
    <xdr:to>
      <xdr:col>26</xdr:col>
      <xdr:colOff>101600</xdr:colOff>
      <xdr:row>35</xdr:row>
      <xdr:rowOff>77635</xdr:rowOff>
    </xdr:to>
    <xdr:sp macro="" textlink="">
      <xdr:nvSpPr>
        <xdr:cNvPr id="131" name="楕円 130"/>
        <xdr:cNvSpPr/>
      </xdr:nvSpPr>
      <xdr:spPr bwMode="auto">
        <a:xfrm>
          <a:off x="4953000" y="6586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87812</xdr:rowOff>
    </xdr:from>
    <xdr:ext cx="736600" cy="259045"/>
    <xdr:sp macro="" textlink="">
      <xdr:nvSpPr>
        <xdr:cNvPr id="132" name="テキスト ボックス 131"/>
        <xdr:cNvSpPr txBox="1"/>
      </xdr:nvSpPr>
      <xdr:spPr>
        <a:xfrm>
          <a:off x="4622800" y="635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65060</xdr:rowOff>
    </xdr:from>
    <xdr:to>
      <xdr:col>22</xdr:col>
      <xdr:colOff>165100</xdr:colOff>
      <xdr:row>35</xdr:row>
      <xdr:rowOff>166660</xdr:rowOff>
    </xdr:to>
    <xdr:sp macro="" textlink="">
      <xdr:nvSpPr>
        <xdr:cNvPr id="133" name="楕円 132"/>
        <xdr:cNvSpPr/>
      </xdr:nvSpPr>
      <xdr:spPr bwMode="auto">
        <a:xfrm>
          <a:off x="4254500" y="6675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176837</xdr:rowOff>
    </xdr:from>
    <xdr:ext cx="762000" cy="259045"/>
    <xdr:sp macro="" textlink="">
      <xdr:nvSpPr>
        <xdr:cNvPr id="134" name="テキスト ボックス 133"/>
        <xdr:cNvSpPr txBox="1"/>
      </xdr:nvSpPr>
      <xdr:spPr>
        <a:xfrm>
          <a:off x="3924300" y="644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21222</xdr:rowOff>
    </xdr:from>
    <xdr:to>
      <xdr:col>19</xdr:col>
      <xdr:colOff>38100</xdr:colOff>
      <xdr:row>35</xdr:row>
      <xdr:rowOff>122822</xdr:rowOff>
    </xdr:to>
    <xdr:sp macro="" textlink="">
      <xdr:nvSpPr>
        <xdr:cNvPr id="135" name="楕円 134"/>
        <xdr:cNvSpPr/>
      </xdr:nvSpPr>
      <xdr:spPr bwMode="auto">
        <a:xfrm>
          <a:off x="3556000" y="6631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132999</xdr:rowOff>
    </xdr:from>
    <xdr:ext cx="762000" cy="259045"/>
    <xdr:sp macro="" textlink="">
      <xdr:nvSpPr>
        <xdr:cNvPr id="136" name="テキスト ボックス 135"/>
        <xdr:cNvSpPr txBox="1"/>
      </xdr:nvSpPr>
      <xdr:spPr>
        <a:xfrm>
          <a:off x="3225800" y="640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50064</xdr:rowOff>
    </xdr:from>
    <xdr:to>
      <xdr:col>15</xdr:col>
      <xdr:colOff>101600</xdr:colOff>
      <xdr:row>35</xdr:row>
      <xdr:rowOff>151664</xdr:rowOff>
    </xdr:to>
    <xdr:sp macro="" textlink="">
      <xdr:nvSpPr>
        <xdr:cNvPr id="137" name="楕円 136"/>
        <xdr:cNvSpPr/>
      </xdr:nvSpPr>
      <xdr:spPr bwMode="auto">
        <a:xfrm>
          <a:off x="2857500" y="6660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161840</xdr:rowOff>
    </xdr:from>
    <xdr:ext cx="762000" cy="259045"/>
    <xdr:sp macro="" textlink="">
      <xdr:nvSpPr>
        <xdr:cNvPr id="138" name="テキスト ボックス 137"/>
        <xdr:cNvSpPr txBox="1"/>
      </xdr:nvSpPr>
      <xdr:spPr>
        <a:xfrm>
          <a:off x="2527300" y="642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北海道喜茂別町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2,131
2,050
189.41
3,139,465
3,101,519
36,969
1,867,214
3,325,168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84461</xdr:rowOff>
    </xdr:from>
    <xdr:to>
      <xdr:col>24</xdr:col>
      <xdr:colOff>63500</xdr:colOff>
      <xdr:row>36</xdr:row>
      <xdr:rowOff>84910</xdr:rowOff>
    </xdr:to>
    <xdr:cxnSp macro="">
      <xdr:nvCxnSpPr>
        <xdr:cNvPr id="60" name="直線コネクタ 59"/>
        <xdr:cNvCxnSpPr/>
      </xdr:nvCxnSpPr>
      <xdr:spPr>
        <a:xfrm flipV="1">
          <a:off x="3797300" y="6256661"/>
          <a:ext cx="838200" cy="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84910</xdr:rowOff>
    </xdr:from>
    <xdr:to>
      <xdr:col>19</xdr:col>
      <xdr:colOff>177800</xdr:colOff>
      <xdr:row>36</xdr:row>
      <xdr:rowOff>111024</xdr:rowOff>
    </xdr:to>
    <xdr:cxnSp macro="">
      <xdr:nvCxnSpPr>
        <xdr:cNvPr id="63" name="直線コネクタ 62"/>
        <xdr:cNvCxnSpPr/>
      </xdr:nvCxnSpPr>
      <xdr:spPr>
        <a:xfrm flipV="1">
          <a:off x="2908300" y="6257110"/>
          <a:ext cx="889000" cy="2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111024</xdr:rowOff>
    </xdr:from>
    <xdr:to>
      <xdr:col>15</xdr:col>
      <xdr:colOff>50800</xdr:colOff>
      <xdr:row>36</xdr:row>
      <xdr:rowOff>116859</xdr:rowOff>
    </xdr:to>
    <xdr:cxnSp macro="">
      <xdr:nvCxnSpPr>
        <xdr:cNvPr id="66" name="直線コネクタ 65"/>
        <xdr:cNvCxnSpPr/>
      </xdr:nvCxnSpPr>
      <xdr:spPr>
        <a:xfrm flipV="1">
          <a:off x="2019300" y="6283224"/>
          <a:ext cx="889000" cy="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116859</xdr:rowOff>
    </xdr:from>
    <xdr:to>
      <xdr:col>10</xdr:col>
      <xdr:colOff>114300</xdr:colOff>
      <xdr:row>36</xdr:row>
      <xdr:rowOff>123275</xdr:rowOff>
    </xdr:to>
    <xdr:cxnSp macro="">
      <xdr:nvCxnSpPr>
        <xdr:cNvPr id="69" name="直線コネクタ 68"/>
        <xdr:cNvCxnSpPr/>
      </xdr:nvCxnSpPr>
      <xdr:spPr>
        <a:xfrm flipV="1">
          <a:off x="1130300" y="6289059"/>
          <a:ext cx="889000" cy="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33661</xdr:rowOff>
    </xdr:from>
    <xdr:to>
      <xdr:col>24</xdr:col>
      <xdr:colOff>114300</xdr:colOff>
      <xdr:row>36</xdr:row>
      <xdr:rowOff>135261</xdr:rowOff>
    </xdr:to>
    <xdr:sp macro="" textlink="">
      <xdr:nvSpPr>
        <xdr:cNvPr id="79" name="楕円 78"/>
        <xdr:cNvSpPr/>
      </xdr:nvSpPr>
      <xdr:spPr>
        <a:xfrm>
          <a:off x="4584700" y="620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56538</xdr:rowOff>
    </xdr:from>
    <xdr:ext cx="599010" cy="259045"/>
    <xdr:sp macro="" textlink="">
      <xdr:nvSpPr>
        <xdr:cNvPr id="80" name="人件費該当値テキスト"/>
        <xdr:cNvSpPr txBox="1"/>
      </xdr:nvSpPr>
      <xdr:spPr>
        <a:xfrm>
          <a:off x="4686300" y="6057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34110</xdr:rowOff>
    </xdr:from>
    <xdr:to>
      <xdr:col>20</xdr:col>
      <xdr:colOff>38100</xdr:colOff>
      <xdr:row>36</xdr:row>
      <xdr:rowOff>135710</xdr:rowOff>
    </xdr:to>
    <xdr:sp macro="" textlink="">
      <xdr:nvSpPr>
        <xdr:cNvPr id="81" name="楕円 80"/>
        <xdr:cNvSpPr/>
      </xdr:nvSpPr>
      <xdr:spPr>
        <a:xfrm>
          <a:off x="3746500" y="62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152237</xdr:rowOff>
    </xdr:from>
    <xdr:ext cx="599010" cy="259045"/>
    <xdr:sp macro="" textlink="">
      <xdr:nvSpPr>
        <xdr:cNvPr id="82" name="テキスト ボックス 81"/>
        <xdr:cNvSpPr txBox="1"/>
      </xdr:nvSpPr>
      <xdr:spPr>
        <a:xfrm>
          <a:off x="3497795" y="598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60224</xdr:rowOff>
    </xdr:from>
    <xdr:to>
      <xdr:col>15</xdr:col>
      <xdr:colOff>101600</xdr:colOff>
      <xdr:row>36</xdr:row>
      <xdr:rowOff>161824</xdr:rowOff>
    </xdr:to>
    <xdr:sp macro="" textlink="">
      <xdr:nvSpPr>
        <xdr:cNvPr id="83" name="楕円 82"/>
        <xdr:cNvSpPr/>
      </xdr:nvSpPr>
      <xdr:spPr>
        <a:xfrm>
          <a:off x="2857500" y="62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6901</xdr:rowOff>
    </xdr:from>
    <xdr:ext cx="599010" cy="259045"/>
    <xdr:sp macro="" textlink="">
      <xdr:nvSpPr>
        <xdr:cNvPr id="84" name="テキスト ボックス 83"/>
        <xdr:cNvSpPr txBox="1"/>
      </xdr:nvSpPr>
      <xdr:spPr>
        <a:xfrm>
          <a:off x="2608795" y="600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66059</xdr:rowOff>
    </xdr:from>
    <xdr:to>
      <xdr:col>10</xdr:col>
      <xdr:colOff>165100</xdr:colOff>
      <xdr:row>36</xdr:row>
      <xdr:rowOff>167659</xdr:rowOff>
    </xdr:to>
    <xdr:sp macro="" textlink="">
      <xdr:nvSpPr>
        <xdr:cNvPr id="85" name="楕円 84"/>
        <xdr:cNvSpPr/>
      </xdr:nvSpPr>
      <xdr:spPr>
        <a:xfrm>
          <a:off x="1968500" y="623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12736</xdr:rowOff>
    </xdr:from>
    <xdr:ext cx="599010" cy="259045"/>
    <xdr:sp macro="" textlink="">
      <xdr:nvSpPr>
        <xdr:cNvPr id="86" name="テキスト ボックス 85"/>
        <xdr:cNvSpPr txBox="1"/>
      </xdr:nvSpPr>
      <xdr:spPr>
        <a:xfrm>
          <a:off x="1719795" y="6013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72475</xdr:rowOff>
    </xdr:from>
    <xdr:to>
      <xdr:col>6</xdr:col>
      <xdr:colOff>38100</xdr:colOff>
      <xdr:row>37</xdr:row>
      <xdr:rowOff>2625</xdr:rowOff>
    </xdr:to>
    <xdr:sp macro="" textlink="">
      <xdr:nvSpPr>
        <xdr:cNvPr id="87" name="楕円 86"/>
        <xdr:cNvSpPr/>
      </xdr:nvSpPr>
      <xdr:spPr>
        <a:xfrm>
          <a:off x="1079500" y="624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19152</xdr:rowOff>
    </xdr:from>
    <xdr:ext cx="599010" cy="259045"/>
    <xdr:sp macro="" textlink="">
      <xdr:nvSpPr>
        <xdr:cNvPr id="88" name="テキスト ボックス 87"/>
        <xdr:cNvSpPr txBox="1"/>
      </xdr:nvSpPr>
      <xdr:spPr>
        <a:xfrm>
          <a:off x="830795" y="601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125357</xdr:rowOff>
    </xdr:from>
    <xdr:to>
      <xdr:col>24</xdr:col>
      <xdr:colOff>63500</xdr:colOff>
      <xdr:row>56</xdr:row>
      <xdr:rowOff>8977</xdr:rowOff>
    </xdr:to>
    <xdr:cxnSp macro="">
      <xdr:nvCxnSpPr>
        <xdr:cNvPr id="117" name="直線コネクタ 116"/>
        <xdr:cNvCxnSpPr/>
      </xdr:nvCxnSpPr>
      <xdr:spPr>
        <a:xfrm>
          <a:off x="3797300" y="9555107"/>
          <a:ext cx="838200" cy="5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125357</xdr:rowOff>
    </xdr:from>
    <xdr:to>
      <xdr:col>19</xdr:col>
      <xdr:colOff>177800</xdr:colOff>
      <xdr:row>55</xdr:row>
      <xdr:rowOff>142548</xdr:rowOff>
    </xdr:to>
    <xdr:cxnSp macro="">
      <xdr:nvCxnSpPr>
        <xdr:cNvPr id="120" name="直線コネクタ 119"/>
        <xdr:cNvCxnSpPr/>
      </xdr:nvCxnSpPr>
      <xdr:spPr>
        <a:xfrm flipV="1">
          <a:off x="2908300" y="9555107"/>
          <a:ext cx="8890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142548</xdr:rowOff>
    </xdr:from>
    <xdr:to>
      <xdr:col>15</xdr:col>
      <xdr:colOff>50800</xdr:colOff>
      <xdr:row>56</xdr:row>
      <xdr:rowOff>37786</xdr:rowOff>
    </xdr:to>
    <xdr:cxnSp macro="">
      <xdr:nvCxnSpPr>
        <xdr:cNvPr id="123" name="直線コネクタ 122"/>
        <xdr:cNvCxnSpPr/>
      </xdr:nvCxnSpPr>
      <xdr:spPr>
        <a:xfrm flipV="1">
          <a:off x="2019300" y="9572298"/>
          <a:ext cx="889000" cy="6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4272</xdr:rowOff>
    </xdr:from>
    <xdr:to>
      <xdr:col>10</xdr:col>
      <xdr:colOff>114300</xdr:colOff>
      <xdr:row>56</xdr:row>
      <xdr:rowOff>37786</xdr:rowOff>
    </xdr:to>
    <xdr:cxnSp macro="">
      <xdr:nvCxnSpPr>
        <xdr:cNvPr id="126" name="直線コネクタ 125"/>
        <xdr:cNvCxnSpPr/>
      </xdr:nvCxnSpPr>
      <xdr:spPr>
        <a:xfrm>
          <a:off x="1130300" y="9605472"/>
          <a:ext cx="8890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129627</xdr:rowOff>
    </xdr:from>
    <xdr:to>
      <xdr:col>24</xdr:col>
      <xdr:colOff>114300</xdr:colOff>
      <xdr:row>56</xdr:row>
      <xdr:rowOff>59777</xdr:rowOff>
    </xdr:to>
    <xdr:sp macro="" textlink="">
      <xdr:nvSpPr>
        <xdr:cNvPr id="136" name="楕円 135"/>
        <xdr:cNvSpPr/>
      </xdr:nvSpPr>
      <xdr:spPr>
        <a:xfrm>
          <a:off x="4584700" y="955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152504</xdr:rowOff>
    </xdr:from>
    <xdr:ext cx="599010" cy="259045"/>
    <xdr:sp macro="" textlink="">
      <xdr:nvSpPr>
        <xdr:cNvPr id="137" name="物件費該当値テキスト"/>
        <xdr:cNvSpPr txBox="1"/>
      </xdr:nvSpPr>
      <xdr:spPr>
        <a:xfrm>
          <a:off x="4686300" y="9410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74557</xdr:rowOff>
    </xdr:from>
    <xdr:to>
      <xdr:col>20</xdr:col>
      <xdr:colOff>38100</xdr:colOff>
      <xdr:row>56</xdr:row>
      <xdr:rowOff>4707</xdr:rowOff>
    </xdr:to>
    <xdr:sp macro="" textlink="">
      <xdr:nvSpPr>
        <xdr:cNvPr id="138" name="楕円 137"/>
        <xdr:cNvSpPr/>
      </xdr:nvSpPr>
      <xdr:spPr>
        <a:xfrm>
          <a:off x="3746500" y="950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21234</xdr:rowOff>
    </xdr:from>
    <xdr:ext cx="599010" cy="259045"/>
    <xdr:sp macro="" textlink="">
      <xdr:nvSpPr>
        <xdr:cNvPr id="139" name="テキスト ボックス 138"/>
        <xdr:cNvSpPr txBox="1"/>
      </xdr:nvSpPr>
      <xdr:spPr>
        <a:xfrm>
          <a:off x="3497795" y="9279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91748</xdr:rowOff>
    </xdr:from>
    <xdr:to>
      <xdr:col>15</xdr:col>
      <xdr:colOff>101600</xdr:colOff>
      <xdr:row>56</xdr:row>
      <xdr:rowOff>21898</xdr:rowOff>
    </xdr:to>
    <xdr:sp macro="" textlink="">
      <xdr:nvSpPr>
        <xdr:cNvPr id="140" name="楕円 139"/>
        <xdr:cNvSpPr/>
      </xdr:nvSpPr>
      <xdr:spPr>
        <a:xfrm>
          <a:off x="2857500" y="952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38425</xdr:rowOff>
    </xdr:from>
    <xdr:ext cx="599010" cy="259045"/>
    <xdr:sp macro="" textlink="">
      <xdr:nvSpPr>
        <xdr:cNvPr id="141" name="テキスト ボックス 140"/>
        <xdr:cNvSpPr txBox="1"/>
      </xdr:nvSpPr>
      <xdr:spPr>
        <a:xfrm>
          <a:off x="2608795" y="929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158436</xdr:rowOff>
    </xdr:from>
    <xdr:to>
      <xdr:col>10</xdr:col>
      <xdr:colOff>165100</xdr:colOff>
      <xdr:row>56</xdr:row>
      <xdr:rowOff>88586</xdr:rowOff>
    </xdr:to>
    <xdr:sp macro="" textlink="">
      <xdr:nvSpPr>
        <xdr:cNvPr id="142" name="楕円 141"/>
        <xdr:cNvSpPr/>
      </xdr:nvSpPr>
      <xdr:spPr>
        <a:xfrm>
          <a:off x="1968500" y="95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105113</xdr:rowOff>
    </xdr:from>
    <xdr:ext cx="599010" cy="259045"/>
    <xdr:sp macro="" textlink="">
      <xdr:nvSpPr>
        <xdr:cNvPr id="143" name="テキスト ボックス 142"/>
        <xdr:cNvSpPr txBox="1"/>
      </xdr:nvSpPr>
      <xdr:spPr>
        <a:xfrm>
          <a:off x="1719795" y="936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124922</xdr:rowOff>
    </xdr:from>
    <xdr:to>
      <xdr:col>6</xdr:col>
      <xdr:colOff>38100</xdr:colOff>
      <xdr:row>56</xdr:row>
      <xdr:rowOff>55072</xdr:rowOff>
    </xdr:to>
    <xdr:sp macro="" textlink="">
      <xdr:nvSpPr>
        <xdr:cNvPr id="144" name="楕円 143"/>
        <xdr:cNvSpPr/>
      </xdr:nvSpPr>
      <xdr:spPr>
        <a:xfrm>
          <a:off x="1079500" y="955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71599</xdr:rowOff>
    </xdr:from>
    <xdr:ext cx="599010" cy="259045"/>
    <xdr:sp macro="" textlink="">
      <xdr:nvSpPr>
        <xdr:cNvPr id="145" name="テキスト ボックス 144"/>
        <xdr:cNvSpPr txBox="1"/>
      </xdr:nvSpPr>
      <xdr:spPr>
        <a:xfrm>
          <a:off x="830795" y="93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153972</xdr:rowOff>
    </xdr:from>
    <xdr:to>
      <xdr:col>24</xdr:col>
      <xdr:colOff>63500</xdr:colOff>
      <xdr:row>77</xdr:row>
      <xdr:rowOff>64376</xdr:rowOff>
    </xdr:to>
    <xdr:cxnSp macro="">
      <xdr:nvCxnSpPr>
        <xdr:cNvPr id="174" name="直線コネクタ 173"/>
        <xdr:cNvCxnSpPr/>
      </xdr:nvCxnSpPr>
      <xdr:spPr>
        <a:xfrm flipV="1">
          <a:off x="3797300" y="13184172"/>
          <a:ext cx="838200" cy="8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18928</xdr:rowOff>
    </xdr:from>
    <xdr:ext cx="534377" cy="259045"/>
    <xdr:sp macro="" textlink="">
      <xdr:nvSpPr>
        <xdr:cNvPr id="175" name="維持補修費平均値テキスト"/>
        <xdr:cNvSpPr txBox="1"/>
      </xdr:nvSpPr>
      <xdr:spPr>
        <a:xfrm>
          <a:off x="4686300" y="1339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22467</xdr:rowOff>
    </xdr:from>
    <xdr:to>
      <xdr:col>19</xdr:col>
      <xdr:colOff>177800</xdr:colOff>
      <xdr:row>77</xdr:row>
      <xdr:rowOff>64376</xdr:rowOff>
    </xdr:to>
    <xdr:cxnSp macro="">
      <xdr:nvCxnSpPr>
        <xdr:cNvPr id="177" name="直線コネクタ 176"/>
        <xdr:cNvCxnSpPr/>
      </xdr:nvCxnSpPr>
      <xdr:spPr>
        <a:xfrm>
          <a:off x="2908300" y="13224117"/>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162982</xdr:rowOff>
    </xdr:from>
    <xdr:ext cx="534377" cy="259045"/>
    <xdr:sp macro="" textlink="">
      <xdr:nvSpPr>
        <xdr:cNvPr id="179" name="テキスト ボックス 178"/>
        <xdr:cNvSpPr txBox="1"/>
      </xdr:nvSpPr>
      <xdr:spPr>
        <a:xfrm>
          <a:off x="3530111" y="135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22467</xdr:rowOff>
    </xdr:from>
    <xdr:to>
      <xdr:col>15</xdr:col>
      <xdr:colOff>50800</xdr:colOff>
      <xdr:row>77</xdr:row>
      <xdr:rowOff>47521</xdr:rowOff>
    </xdr:to>
    <xdr:cxnSp macro="">
      <xdr:nvCxnSpPr>
        <xdr:cNvPr id="180" name="直線コネクタ 179"/>
        <xdr:cNvCxnSpPr/>
      </xdr:nvCxnSpPr>
      <xdr:spPr>
        <a:xfrm flipV="1">
          <a:off x="2019300" y="13224117"/>
          <a:ext cx="889000" cy="2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154866</xdr:rowOff>
    </xdr:from>
    <xdr:ext cx="534377" cy="259045"/>
    <xdr:sp macro="" textlink="">
      <xdr:nvSpPr>
        <xdr:cNvPr id="182" name="テキスト ボックス 181"/>
        <xdr:cNvSpPr txBox="1"/>
      </xdr:nvSpPr>
      <xdr:spPr>
        <a:xfrm>
          <a:off x="2641111" y="135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47521</xdr:rowOff>
    </xdr:from>
    <xdr:to>
      <xdr:col>10</xdr:col>
      <xdr:colOff>114300</xdr:colOff>
      <xdr:row>77</xdr:row>
      <xdr:rowOff>135860</xdr:rowOff>
    </xdr:to>
    <xdr:cxnSp macro="">
      <xdr:nvCxnSpPr>
        <xdr:cNvPr id="183" name="直線コネクタ 182"/>
        <xdr:cNvCxnSpPr/>
      </xdr:nvCxnSpPr>
      <xdr:spPr>
        <a:xfrm flipV="1">
          <a:off x="1130300" y="13249171"/>
          <a:ext cx="889000" cy="8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146719</xdr:rowOff>
    </xdr:from>
    <xdr:ext cx="534377" cy="259045"/>
    <xdr:sp macro="" textlink="">
      <xdr:nvSpPr>
        <xdr:cNvPr id="185" name="テキスト ボックス 184"/>
        <xdr:cNvSpPr txBox="1"/>
      </xdr:nvSpPr>
      <xdr:spPr>
        <a:xfrm>
          <a:off x="1752111" y="135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161103</xdr:rowOff>
    </xdr:from>
    <xdr:ext cx="534377" cy="259045"/>
    <xdr:sp macro="" textlink="">
      <xdr:nvSpPr>
        <xdr:cNvPr id="187" name="テキスト ボックス 186"/>
        <xdr:cNvSpPr txBox="1"/>
      </xdr:nvSpPr>
      <xdr:spPr>
        <a:xfrm>
          <a:off x="863111" y="1353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103172</xdr:rowOff>
    </xdr:from>
    <xdr:to>
      <xdr:col>24</xdr:col>
      <xdr:colOff>114300</xdr:colOff>
      <xdr:row>77</xdr:row>
      <xdr:rowOff>33322</xdr:rowOff>
    </xdr:to>
    <xdr:sp macro="" textlink="">
      <xdr:nvSpPr>
        <xdr:cNvPr id="193" name="楕円 192"/>
        <xdr:cNvSpPr/>
      </xdr:nvSpPr>
      <xdr:spPr>
        <a:xfrm>
          <a:off x="4584700" y="1313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126049</xdr:rowOff>
    </xdr:from>
    <xdr:ext cx="599010" cy="259045"/>
    <xdr:sp macro="" textlink="">
      <xdr:nvSpPr>
        <xdr:cNvPr id="194" name="維持補修費該当値テキスト"/>
        <xdr:cNvSpPr txBox="1"/>
      </xdr:nvSpPr>
      <xdr:spPr>
        <a:xfrm>
          <a:off x="4686300" y="1298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13576</xdr:rowOff>
    </xdr:from>
    <xdr:to>
      <xdr:col>20</xdr:col>
      <xdr:colOff>38100</xdr:colOff>
      <xdr:row>77</xdr:row>
      <xdr:rowOff>115176</xdr:rowOff>
    </xdr:to>
    <xdr:sp macro="" textlink="">
      <xdr:nvSpPr>
        <xdr:cNvPr id="195" name="楕円 194"/>
        <xdr:cNvSpPr/>
      </xdr:nvSpPr>
      <xdr:spPr>
        <a:xfrm>
          <a:off x="3746500" y="132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131703</xdr:rowOff>
    </xdr:from>
    <xdr:ext cx="534377" cy="259045"/>
    <xdr:sp macro="" textlink="">
      <xdr:nvSpPr>
        <xdr:cNvPr id="196" name="テキスト ボックス 195"/>
        <xdr:cNvSpPr txBox="1"/>
      </xdr:nvSpPr>
      <xdr:spPr>
        <a:xfrm>
          <a:off x="3530111" y="1299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143117</xdr:rowOff>
    </xdr:from>
    <xdr:to>
      <xdr:col>15</xdr:col>
      <xdr:colOff>101600</xdr:colOff>
      <xdr:row>77</xdr:row>
      <xdr:rowOff>73267</xdr:rowOff>
    </xdr:to>
    <xdr:sp macro="" textlink="">
      <xdr:nvSpPr>
        <xdr:cNvPr id="197" name="楕円 196"/>
        <xdr:cNvSpPr/>
      </xdr:nvSpPr>
      <xdr:spPr>
        <a:xfrm>
          <a:off x="2857500" y="1317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89793</xdr:rowOff>
    </xdr:from>
    <xdr:ext cx="534377" cy="259045"/>
    <xdr:sp macro="" textlink="">
      <xdr:nvSpPr>
        <xdr:cNvPr id="198" name="テキスト ボックス 197"/>
        <xdr:cNvSpPr txBox="1"/>
      </xdr:nvSpPr>
      <xdr:spPr>
        <a:xfrm>
          <a:off x="2641111" y="1294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168171</xdr:rowOff>
    </xdr:from>
    <xdr:to>
      <xdr:col>10</xdr:col>
      <xdr:colOff>165100</xdr:colOff>
      <xdr:row>77</xdr:row>
      <xdr:rowOff>98321</xdr:rowOff>
    </xdr:to>
    <xdr:sp macro="" textlink="">
      <xdr:nvSpPr>
        <xdr:cNvPr id="199" name="楕円 198"/>
        <xdr:cNvSpPr/>
      </xdr:nvSpPr>
      <xdr:spPr>
        <a:xfrm>
          <a:off x="1968500" y="1319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114848</xdr:rowOff>
    </xdr:from>
    <xdr:ext cx="534377" cy="259045"/>
    <xdr:sp macro="" textlink="">
      <xdr:nvSpPr>
        <xdr:cNvPr id="200" name="テキスト ボックス 199"/>
        <xdr:cNvSpPr txBox="1"/>
      </xdr:nvSpPr>
      <xdr:spPr>
        <a:xfrm>
          <a:off x="1752111" y="1297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85060</xdr:rowOff>
    </xdr:from>
    <xdr:to>
      <xdr:col>6</xdr:col>
      <xdr:colOff>38100</xdr:colOff>
      <xdr:row>78</xdr:row>
      <xdr:rowOff>15210</xdr:rowOff>
    </xdr:to>
    <xdr:sp macro="" textlink="">
      <xdr:nvSpPr>
        <xdr:cNvPr id="201" name="楕円 200"/>
        <xdr:cNvSpPr/>
      </xdr:nvSpPr>
      <xdr:spPr>
        <a:xfrm>
          <a:off x="1079500" y="1328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31737</xdr:rowOff>
    </xdr:from>
    <xdr:ext cx="534377" cy="259045"/>
    <xdr:sp macro="" textlink="">
      <xdr:nvSpPr>
        <xdr:cNvPr id="202" name="テキスト ボックス 201"/>
        <xdr:cNvSpPr txBox="1"/>
      </xdr:nvSpPr>
      <xdr:spPr>
        <a:xfrm>
          <a:off x="863111" y="1306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117983</xdr:rowOff>
    </xdr:from>
    <xdr:to>
      <xdr:col>24</xdr:col>
      <xdr:colOff>63500</xdr:colOff>
      <xdr:row>94</xdr:row>
      <xdr:rowOff>118114</xdr:rowOff>
    </xdr:to>
    <xdr:cxnSp macro="">
      <xdr:nvCxnSpPr>
        <xdr:cNvPr id="233" name="直線コネクタ 232"/>
        <xdr:cNvCxnSpPr/>
      </xdr:nvCxnSpPr>
      <xdr:spPr>
        <a:xfrm>
          <a:off x="3797300" y="16234283"/>
          <a:ext cx="8382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117983</xdr:rowOff>
    </xdr:from>
    <xdr:to>
      <xdr:col>19</xdr:col>
      <xdr:colOff>177800</xdr:colOff>
      <xdr:row>94</xdr:row>
      <xdr:rowOff>132798</xdr:rowOff>
    </xdr:to>
    <xdr:cxnSp macro="">
      <xdr:nvCxnSpPr>
        <xdr:cNvPr id="236" name="直線コネクタ 235"/>
        <xdr:cNvCxnSpPr/>
      </xdr:nvCxnSpPr>
      <xdr:spPr>
        <a:xfrm flipV="1">
          <a:off x="2908300" y="16234283"/>
          <a:ext cx="889000" cy="1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132798</xdr:rowOff>
    </xdr:from>
    <xdr:to>
      <xdr:col>15</xdr:col>
      <xdr:colOff>50800</xdr:colOff>
      <xdr:row>94</xdr:row>
      <xdr:rowOff>139700</xdr:rowOff>
    </xdr:to>
    <xdr:cxnSp macro="">
      <xdr:nvCxnSpPr>
        <xdr:cNvPr id="239" name="直線コネクタ 238"/>
        <xdr:cNvCxnSpPr/>
      </xdr:nvCxnSpPr>
      <xdr:spPr>
        <a:xfrm flipV="1">
          <a:off x="2019300" y="16249098"/>
          <a:ext cx="889000" cy="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97344</xdr:rowOff>
    </xdr:from>
    <xdr:to>
      <xdr:col>10</xdr:col>
      <xdr:colOff>114300</xdr:colOff>
      <xdr:row>94</xdr:row>
      <xdr:rowOff>139700</xdr:rowOff>
    </xdr:to>
    <xdr:cxnSp macro="">
      <xdr:nvCxnSpPr>
        <xdr:cNvPr id="242" name="直線コネクタ 241"/>
        <xdr:cNvCxnSpPr/>
      </xdr:nvCxnSpPr>
      <xdr:spPr>
        <a:xfrm>
          <a:off x="1130300" y="16213644"/>
          <a:ext cx="889000" cy="4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67314</xdr:rowOff>
    </xdr:from>
    <xdr:to>
      <xdr:col>24</xdr:col>
      <xdr:colOff>114300</xdr:colOff>
      <xdr:row>94</xdr:row>
      <xdr:rowOff>168914</xdr:rowOff>
    </xdr:to>
    <xdr:sp macro="" textlink="">
      <xdr:nvSpPr>
        <xdr:cNvPr id="252" name="楕円 251"/>
        <xdr:cNvSpPr/>
      </xdr:nvSpPr>
      <xdr:spPr>
        <a:xfrm>
          <a:off x="4584700" y="1618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90191</xdr:rowOff>
    </xdr:from>
    <xdr:ext cx="534377" cy="259045"/>
    <xdr:sp macro="" textlink="">
      <xdr:nvSpPr>
        <xdr:cNvPr id="253" name="扶助費該当値テキスト"/>
        <xdr:cNvSpPr txBox="1"/>
      </xdr:nvSpPr>
      <xdr:spPr>
        <a:xfrm>
          <a:off x="4686300" y="1603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67183</xdr:rowOff>
    </xdr:from>
    <xdr:to>
      <xdr:col>20</xdr:col>
      <xdr:colOff>38100</xdr:colOff>
      <xdr:row>94</xdr:row>
      <xdr:rowOff>168783</xdr:rowOff>
    </xdr:to>
    <xdr:sp macro="" textlink="">
      <xdr:nvSpPr>
        <xdr:cNvPr id="254" name="楕円 253"/>
        <xdr:cNvSpPr/>
      </xdr:nvSpPr>
      <xdr:spPr>
        <a:xfrm>
          <a:off x="3746500" y="1618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13860</xdr:rowOff>
    </xdr:from>
    <xdr:ext cx="534377" cy="259045"/>
    <xdr:sp macro="" textlink="">
      <xdr:nvSpPr>
        <xdr:cNvPr id="255" name="テキスト ボックス 254"/>
        <xdr:cNvSpPr txBox="1"/>
      </xdr:nvSpPr>
      <xdr:spPr>
        <a:xfrm>
          <a:off x="3530111" y="1595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81998</xdr:rowOff>
    </xdr:from>
    <xdr:to>
      <xdr:col>15</xdr:col>
      <xdr:colOff>101600</xdr:colOff>
      <xdr:row>95</xdr:row>
      <xdr:rowOff>12148</xdr:rowOff>
    </xdr:to>
    <xdr:sp macro="" textlink="">
      <xdr:nvSpPr>
        <xdr:cNvPr id="256" name="楕円 255"/>
        <xdr:cNvSpPr/>
      </xdr:nvSpPr>
      <xdr:spPr>
        <a:xfrm>
          <a:off x="2857500" y="1619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28675</xdr:rowOff>
    </xdr:from>
    <xdr:ext cx="534377" cy="259045"/>
    <xdr:sp macro="" textlink="">
      <xdr:nvSpPr>
        <xdr:cNvPr id="257" name="テキスト ボックス 256"/>
        <xdr:cNvSpPr txBox="1"/>
      </xdr:nvSpPr>
      <xdr:spPr>
        <a:xfrm>
          <a:off x="2641111" y="1597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88900</xdr:rowOff>
    </xdr:from>
    <xdr:to>
      <xdr:col>10</xdr:col>
      <xdr:colOff>165100</xdr:colOff>
      <xdr:row>95</xdr:row>
      <xdr:rowOff>19050</xdr:rowOff>
    </xdr:to>
    <xdr:sp macro="" textlink="">
      <xdr:nvSpPr>
        <xdr:cNvPr id="258" name="楕円 257"/>
        <xdr:cNvSpPr/>
      </xdr:nvSpPr>
      <xdr:spPr>
        <a:xfrm>
          <a:off x="1968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35577</xdr:rowOff>
    </xdr:from>
    <xdr:ext cx="534377" cy="259045"/>
    <xdr:sp macro="" textlink="">
      <xdr:nvSpPr>
        <xdr:cNvPr id="259" name="テキスト ボックス 258"/>
        <xdr:cNvSpPr txBox="1"/>
      </xdr:nvSpPr>
      <xdr:spPr>
        <a:xfrm>
          <a:off x="1752111" y="1598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46544</xdr:rowOff>
    </xdr:from>
    <xdr:to>
      <xdr:col>6</xdr:col>
      <xdr:colOff>38100</xdr:colOff>
      <xdr:row>94</xdr:row>
      <xdr:rowOff>148144</xdr:rowOff>
    </xdr:to>
    <xdr:sp macro="" textlink="">
      <xdr:nvSpPr>
        <xdr:cNvPr id="260" name="楕円 259"/>
        <xdr:cNvSpPr/>
      </xdr:nvSpPr>
      <xdr:spPr>
        <a:xfrm>
          <a:off x="1079500" y="1616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164671</xdr:rowOff>
    </xdr:from>
    <xdr:ext cx="534377" cy="259045"/>
    <xdr:sp macro="" textlink="">
      <xdr:nvSpPr>
        <xdr:cNvPr id="261" name="テキスト ボックス 260"/>
        <xdr:cNvSpPr txBox="1"/>
      </xdr:nvSpPr>
      <xdr:spPr>
        <a:xfrm>
          <a:off x="863111" y="1593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118699</xdr:rowOff>
    </xdr:from>
    <xdr:to>
      <xdr:col>55</xdr:col>
      <xdr:colOff>0</xdr:colOff>
      <xdr:row>39</xdr:row>
      <xdr:rowOff>49801</xdr:rowOff>
    </xdr:to>
    <xdr:cxnSp macro="">
      <xdr:nvCxnSpPr>
        <xdr:cNvPr id="289" name="直線コネクタ 288"/>
        <xdr:cNvCxnSpPr/>
      </xdr:nvCxnSpPr>
      <xdr:spPr>
        <a:xfrm flipV="1">
          <a:off x="9639300" y="6462349"/>
          <a:ext cx="838200" cy="27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141182</xdr:rowOff>
    </xdr:from>
    <xdr:ext cx="599010" cy="259045"/>
    <xdr:sp macro="" textlink="">
      <xdr:nvSpPr>
        <xdr:cNvPr id="290" name="補助費等平均値テキスト"/>
        <xdr:cNvSpPr txBox="1"/>
      </xdr:nvSpPr>
      <xdr:spPr>
        <a:xfrm>
          <a:off x="10528300" y="6141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23935</xdr:rowOff>
    </xdr:from>
    <xdr:to>
      <xdr:col>50</xdr:col>
      <xdr:colOff>114300</xdr:colOff>
      <xdr:row>39</xdr:row>
      <xdr:rowOff>49801</xdr:rowOff>
    </xdr:to>
    <xdr:cxnSp macro="">
      <xdr:nvCxnSpPr>
        <xdr:cNvPr id="292" name="直線コネクタ 291"/>
        <xdr:cNvCxnSpPr/>
      </xdr:nvCxnSpPr>
      <xdr:spPr>
        <a:xfrm>
          <a:off x="8750300" y="6710485"/>
          <a:ext cx="889000" cy="2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38316</xdr:rowOff>
    </xdr:from>
    <xdr:ext cx="599010" cy="259045"/>
    <xdr:sp macro="" textlink="">
      <xdr:nvSpPr>
        <xdr:cNvPr id="294" name="テキスト ボックス 293"/>
        <xdr:cNvSpPr txBox="1"/>
      </xdr:nvSpPr>
      <xdr:spPr>
        <a:xfrm>
          <a:off x="9339795" y="638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23935</xdr:rowOff>
    </xdr:from>
    <xdr:to>
      <xdr:col>45</xdr:col>
      <xdr:colOff>177800</xdr:colOff>
      <xdr:row>39</xdr:row>
      <xdr:rowOff>36039</xdr:rowOff>
    </xdr:to>
    <xdr:cxnSp macro="">
      <xdr:nvCxnSpPr>
        <xdr:cNvPr id="295" name="直線コネクタ 294"/>
        <xdr:cNvCxnSpPr/>
      </xdr:nvCxnSpPr>
      <xdr:spPr>
        <a:xfrm flipV="1">
          <a:off x="7861300" y="6710485"/>
          <a:ext cx="889000" cy="1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60963</xdr:rowOff>
    </xdr:from>
    <xdr:ext cx="599010" cy="259045"/>
    <xdr:sp macro="" textlink="">
      <xdr:nvSpPr>
        <xdr:cNvPr id="297" name="テキスト ボックス 296"/>
        <xdr:cNvSpPr txBox="1"/>
      </xdr:nvSpPr>
      <xdr:spPr>
        <a:xfrm>
          <a:off x="8450795" y="640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4849</xdr:rowOff>
    </xdr:from>
    <xdr:to>
      <xdr:col>41</xdr:col>
      <xdr:colOff>50800</xdr:colOff>
      <xdr:row>39</xdr:row>
      <xdr:rowOff>36039</xdr:rowOff>
    </xdr:to>
    <xdr:cxnSp macro="">
      <xdr:nvCxnSpPr>
        <xdr:cNvPr id="298" name="直線コネクタ 297"/>
        <xdr:cNvCxnSpPr/>
      </xdr:nvCxnSpPr>
      <xdr:spPr>
        <a:xfrm>
          <a:off x="6972300" y="6691399"/>
          <a:ext cx="889000" cy="3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44680</xdr:rowOff>
    </xdr:from>
    <xdr:ext cx="599010" cy="259045"/>
    <xdr:sp macro="" textlink="">
      <xdr:nvSpPr>
        <xdr:cNvPr id="300" name="テキスト ボックス 299"/>
        <xdr:cNvSpPr txBox="1"/>
      </xdr:nvSpPr>
      <xdr:spPr>
        <a:xfrm>
          <a:off x="7561795" y="638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67899</xdr:rowOff>
    </xdr:from>
    <xdr:to>
      <xdr:col>55</xdr:col>
      <xdr:colOff>50800</xdr:colOff>
      <xdr:row>37</xdr:row>
      <xdr:rowOff>169498</xdr:rowOff>
    </xdr:to>
    <xdr:sp macro="" textlink="">
      <xdr:nvSpPr>
        <xdr:cNvPr id="308" name="楕円 307"/>
        <xdr:cNvSpPr/>
      </xdr:nvSpPr>
      <xdr:spPr>
        <a:xfrm>
          <a:off x="10426700" y="64115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46326</xdr:rowOff>
    </xdr:from>
    <xdr:ext cx="599010" cy="259045"/>
    <xdr:sp macro="" textlink="">
      <xdr:nvSpPr>
        <xdr:cNvPr id="309" name="補助費等該当値テキスト"/>
        <xdr:cNvSpPr txBox="1"/>
      </xdr:nvSpPr>
      <xdr:spPr>
        <a:xfrm>
          <a:off x="10528300" y="638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170451</xdr:rowOff>
    </xdr:from>
    <xdr:to>
      <xdr:col>50</xdr:col>
      <xdr:colOff>165100</xdr:colOff>
      <xdr:row>39</xdr:row>
      <xdr:rowOff>100601</xdr:rowOff>
    </xdr:to>
    <xdr:sp macro="" textlink="">
      <xdr:nvSpPr>
        <xdr:cNvPr id="310" name="楕円 309"/>
        <xdr:cNvSpPr/>
      </xdr:nvSpPr>
      <xdr:spPr>
        <a:xfrm>
          <a:off x="9588500" y="668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91728</xdr:rowOff>
    </xdr:from>
    <xdr:ext cx="599010" cy="259045"/>
    <xdr:sp macro="" textlink="">
      <xdr:nvSpPr>
        <xdr:cNvPr id="311" name="テキスト ボックス 310"/>
        <xdr:cNvSpPr txBox="1"/>
      </xdr:nvSpPr>
      <xdr:spPr>
        <a:xfrm>
          <a:off x="9339795" y="6778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144585</xdr:rowOff>
    </xdr:from>
    <xdr:to>
      <xdr:col>46</xdr:col>
      <xdr:colOff>38100</xdr:colOff>
      <xdr:row>39</xdr:row>
      <xdr:rowOff>74735</xdr:rowOff>
    </xdr:to>
    <xdr:sp macro="" textlink="">
      <xdr:nvSpPr>
        <xdr:cNvPr id="312" name="楕円 311"/>
        <xdr:cNvSpPr/>
      </xdr:nvSpPr>
      <xdr:spPr>
        <a:xfrm>
          <a:off x="8699500" y="665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65862</xdr:rowOff>
    </xdr:from>
    <xdr:ext cx="599010" cy="259045"/>
    <xdr:sp macro="" textlink="">
      <xdr:nvSpPr>
        <xdr:cNvPr id="313" name="テキスト ボックス 312"/>
        <xdr:cNvSpPr txBox="1"/>
      </xdr:nvSpPr>
      <xdr:spPr>
        <a:xfrm>
          <a:off x="8450795" y="6752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156689</xdr:rowOff>
    </xdr:from>
    <xdr:to>
      <xdr:col>41</xdr:col>
      <xdr:colOff>101600</xdr:colOff>
      <xdr:row>39</xdr:row>
      <xdr:rowOff>86839</xdr:rowOff>
    </xdr:to>
    <xdr:sp macro="" textlink="">
      <xdr:nvSpPr>
        <xdr:cNvPr id="314" name="楕円 313"/>
        <xdr:cNvSpPr/>
      </xdr:nvSpPr>
      <xdr:spPr>
        <a:xfrm>
          <a:off x="7810500" y="667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77966</xdr:rowOff>
    </xdr:from>
    <xdr:ext cx="599010" cy="259045"/>
    <xdr:sp macro="" textlink="">
      <xdr:nvSpPr>
        <xdr:cNvPr id="315" name="テキスト ボックス 314"/>
        <xdr:cNvSpPr txBox="1"/>
      </xdr:nvSpPr>
      <xdr:spPr>
        <a:xfrm>
          <a:off x="7561795" y="676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125499</xdr:rowOff>
    </xdr:from>
    <xdr:to>
      <xdr:col>36</xdr:col>
      <xdr:colOff>165100</xdr:colOff>
      <xdr:row>39</xdr:row>
      <xdr:rowOff>55649</xdr:rowOff>
    </xdr:to>
    <xdr:sp macro="" textlink="">
      <xdr:nvSpPr>
        <xdr:cNvPr id="316" name="楕円 315"/>
        <xdr:cNvSpPr/>
      </xdr:nvSpPr>
      <xdr:spPr>
        <a:xfrm>
          <a:off x="6921500" y="664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72176</xdr:rowOff>
    </xdr:from>
    <xdr:ext cx="599010" cy="259045"/>
    <xdr:sp macro="" textlink="">
      <xdr:nvSpPr>
        <xdr:cNvPr id="317" name="テキスト ボックス 316"/>
        <xdr:cNvSpPr txBox="1"/>
      </xdr:nvSpPr>
      <xdr:spPr>
        <a:xfrm>
          <a:off x="6672795" y="6415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1871</xdr:rowOff>
    </xdr:from>
    <xdr:to>
      <xdr:col>55</xdr:col>
      <xdr:colOff>0</xdr:colOff>
      <xdr:row>59</xdr:row>
      <xdr:rowOff>11116</xdr:rowOff>
    </xdr:to>
    <xdr:cxnSp macro="">
      <xdr:nvCxnSpPr>
        <xdr:cNvPr id="346" name="直線コネクタ 345"/>
        <xdr:cNvCxnSpPr/>
      </xdr:nvCxnSpPr>
      <xdr:spPr>
        <a:xfrm>
          <a:off x="9639300" y="10117421"/>
          <a:ext cx="838200" cy="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7" name="普通建設事業費平均値テキスト"/>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1871</xdr:rowOff>
    </xdr:from>
    <xdr:to>
      <xdr:col>50</xdr:col>
      <xdr:colOff>114300</xdr:colOff>
      <xdr:row>59</xdr:row>
      <xdr:rowOff>30594</xdr:rowOff>
    </xdr:to>
    <xdr:cxnSp macro="">
      <xdr:nvCxnSpPr>
        <xdr:cNvPr id="349" name="直線コネクタ 348"/>
        <xdr:cNvCxnSpPr/>
      </xdr:nvCxnSpPr>
      <xdr:spPr>
        <a:xfrm flipV="1">
          <a:off x="8750300" y="10117421"/>
          <a:ext cx="889000" cy="2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1" name="テキスト ボックス 350"/>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21446</xdr:rowOff>
    </xdr:from>
    <xdr:to>
      <xdr:col>45</xdr:col>
      <xdr:colOff>177800</xdr:colOff>
      <xdr:row>59</xdr:row>
      <xdr:rowOff>30594</xdr:rowOff>
    </xdr:to>
    <xdr:cxnSp macro="">
      <xdr:nvCxnSpPr>
        <xdr:cNvPr id="352" name="直線コネクタ 351"/>
        <xdr:cNvCxnSpPr/>
      </xdr:nvCxnSpPr>
      <xdr:spPr>
        <a:xfrm>
          <a:off x="7861300" y="10136996"/>
          <a:ext cx="889000" cy="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4" name="テキスト ボックス 353"/>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150237</xdr:rowOff>
    </xdr:from>
    <xdr:to>
      <xdr:col>41</xdr:col>
      <xdr:colOff>50800</xdr:colOff>
      <xdr:row>59</xdr:row>
      <xdr:rowOff>21446</xdr:rowOff>
    </xdr:to>
    <xdr:cxnSp macro="">
      <xdr:nvCxnSpPr>
        <xdr:cNvPr id="355" name="直線コネクタ 354"/>
        <xdr:cNvCxnSpPr/>
      </xdr:nvCxnSpPr>
      <xdr:spPr>
        <a:xfrm>
          <a:off x="6972300" y="10094337"/>
          <a:ext cx="889000" cy="4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7" name="テキスト ボックス 356"/>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59" name="テキスト ボックス 358"/>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131766</xdr:rowOff>
    </xdr:from>
    <xdr:to>
      <xdr:col>55</xdr:col>
      <xdr:colOff>50800</xdr:colOff>
      <xdr:row>59</xdr:row>
      <xdr:rowOff>61916</xdr:rowOff>
    </xdr:to>
    <xdr:sp macro="" textlink="">
      <xdr:nvSpPr>
        <xdr:cNvPr id="365" name="楕円 364"/>
        <xdr:cNvSpPr/>
      </xdr:nvSpPr>
      <xdr:spPr>
        <a:xfrm>
          <a:off x="10426700" y="1007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46693</xdr:rowOff>
    </xdr:from>
    <xdr:ext cx="534377" cy="259045"/>
    <xdr:sp macro="" textlink="">
      <xdr:nvSpPr>
        <xdr:cNvPr id="366" name="普通建設事業費該当値テキスト"/>
        <xdr:cNvSpPr txBox="1"/>
      </xdr:nvSpPr>
      <xdr:spPr>
        <a:xfrm>
          <a:off x="10528300" y="999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122521</xdr:rowOff>
    </xdr:from>
    <xdr:to>
      <xdr:col>50</xdr:col>
      <xdr:colOff>165100</xdr:colOff>
      <xdr:row>59</xdr:row>
      <xdr:rowOff>52671</xdr:rowOff>
    </xdr:to>
    <xdr:sp macro="" textlink="">
      <xdr:nvSpPr>
        <xdr:cNvPr id="367" name="楕円 366"/>
        <xdr:cNvSpPr/>
      </xdr:nvSpPr>
      <xdr:spPr>
        <a:xfrm>
          <a:off x="9588500" y="1006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43798</xdr:rowOff>
    </xdr:from>
    <xdr:ext cx="599010" cy="259045"/>
    <xdr:sp macro="" textlink="">
      <xdr:nvSpPr>
        <xdr:cNvPr id="368" name="テキスト ボックス 367"/>
        <xdr:cNvSpPr txBox="1"/>
      </xdr:nvSpPr>
      <xdr:spPr>
        <a:xfrm>
          <a:off x="9339795" y="1015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151244</xdr:rowOff>
    </xdr:from>
    <xdr:to>
      <xdr:col>46</xdr:col>
      <xdr:colOff>38100</xdr:colOff>
      <xdr:row>59</xdr:row>
      <xdr:rowOff>81394</xdr:rowOff>
    </xdr:to>
    <xdr:sp macro="" textlink="">
      <xdr:nvSpPr>
        <xdr:cNvPr id="369" name="楕円 368"/>
        <xdr:cNvSpPr/>
      </xdr:nvSpPr>
      <xdr:spPr>
        <a:xfrm>
          <a:off x="8699500" y="1009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72521</xdr:rowOff>
    </xdr:from>
    <xdr:ext cx="534377" cy="259045"/>
    <xdr:sp macro="" textlink="">
      <xdr:nvSpPr>
        <xdr:cNvPr id="370" name="テキスト ボックス 369"/>
        <xdr:cNvSpPr txBox="1"/>
      </xdr:nvSpPr>
      <xdr:spPr>
        <a:xfrm>
          <a:off x="8483111" y="1018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142096</xdr:rowOff>
    </xdr:from>
    <xdr:to>
      <xdr:col>41</xdr:col>
      <xdr:colOff>101600</xdr:colOff>
      <xdr:row>59</xdr:row>
      <xdr:rowOff>72246</xdr:rowOff>
    </xdr:to>
    <xdr:sp macro="" textlink="">
      <xdr:nvSpPr>
        <xdr:cNvPr id="371" name="楕円 370"/>
        <xdr:cNvSpPr/>
      </xdr:nvSpPr>
      <xdr:spPr>
        <a:xfrm>
          <a:off x="7810500" y="100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63373</xdr:rowOff>
    </xdr:from>
    <xdr:ext cx="534377" cy="259045"/>
    <xdr:sp macro="" textlink="">
      <xdr:nvSpPr>
        <xdr:cNvPr id="372" name="テキスト ボックス 371"/>
        <xdr:cNvSpPr txBox="1"/>
      </xdr:nvSpPr>
      <xdr:spPr>
        <a:xfrm>
          <a:off x="7594111" y="1017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99437</xdr:rowOff>
    </xdr:from>
    <xdr:to>
      <xdr:col>36</xdr:col>
      <xdr:colOff>165100</xdr:colOff>
      <xdr:row>59</xdr:row>
      <xdr:rowOff>29587</xdr:rowOff>
    </xdr:to>
    <xdr:sp macro="" textlink="">
      <xdr:nvSpPr>
        <xdr:cNvPr id="373" name="楕円 372"/>
        <xdr:cNvSpPr/>
      </xdr:nvSpPr>
      <xdr:spPr>
        <a:xfrm>
          <a:off x="6921500" y="1004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20714</xdr:rowOff>
    </xdr:from>
    <xdr:ext cx="599010" cy="259045"/>
    <xdr:sp macro="" textlink="">
      <xdr:nvSpPr>
        <xdr:cNvPr id="374" name="テキスト ボックス 373"/>
        <xdr:cNvSpPr txBox="1"/>
      </xdr:nvSpPr>
      <xdr:spPr>
        <a:xfrm>
          <a:off x="6672795" y="1013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13072</xdr:rowOff>
    </xdr:from>
    <xdr:to>
      <xdr:col>55</xdr:col>
      <xdr:colOff>0</xdr:colOff>
      <xdr:row>79</xdr:row>
      <xdr:rowOff>38043</xdr:rowOff>
    </xdr:to>
    <xdr:cxnSp macro="">
      <xdr:nvCxnSpPr>
        <xdr:cNvPr id="403" name="直線コネクタ 402"/>
        <xdr:cNvCxnSpPr/>
      </xdr:nvCxnSpPr>
      <xdr:spPr>
        <a:xfrm>
          <a:off x="9639300" y="13557622"/>
          <a:ext cx="838200" cy="2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4" name="普通建設事業費 （ うち新規整備　）平均値テキスト"/>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13072</xdr:rowOff>
    </xdr:from>
    <xdr:to>
      <xdr:col>50</xdr:col>
      <xdr:colOff>114300</xdr:colOff>
      <xdr:row>79</xdr:row>
      <xdr:rowOff>44055</xdr:rowOff>
    </xdr:to>
    <xdr:cxnSp macro="">
      <xdr:nvCxnSpPr>
        <xdr:cNvPr id="406" name="直線コネクタ 405"/>
        <xdr:cNvCxnSpPr/>
      </xdr:nvCxnSpPr>
      <xdr:spPr>
        <a:xfrm flipV="1">
          <a:off x="8750300" y="13557622"/>
          <a:ext cx="889000" cy="3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8" name="テキスト ボックス 407"/>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43018</xdr:rowOff>
    </xdr:from>
    <xdr:to>
      <xdr:col>45</xdr:col>
      <xdr:colOff>177800</xdr:colOff>
      <xdr:row>79</xdr:row>
      <xdr:rowOff>44055</xdr:rowOff>
    </xdr:to>
    <xdr:cxnSp macro="">
      <xdr:nvCxnSpPr>
        <xdr:cNvPr id="409" name="直線コネクタ 408"/>
        <xdr:cNvCxnSpPr/>
      </xdr:nvCxnSpPr>
      <xdr:spPr>
        <a:xfrm>
          <a:off x="7861300" y="13587568"/>
          <a:ext cx="889000" cy="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1" name="テキスト ボックス 410"/>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136620</xdr:rowOff>
    </xdr:from>
    <xdr:to>
      <xdr:col>41</xdr:col>
      <xdr:colOff>50800</xdr:colOff>
      <xdr:row>79</xdr:row>
      <xdr:rowOff>43018</xdr:rowOff>
    </xdr:to>
    <xdr:cxnSp macro="">
      <xdr:nvCxnSpPr>
        <xdr:cNvPr id="412" name="直線コネクタ 411"/>
        <xdr:cNvCxnSpPr/>
      </xdr:nvCxnSpPr>
      <xdr:spPr>
        <a:xfrm>
          <a:off x="6972300" y="13509720"/>
          <a:ext cx="889000" cy="7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4" name="テキスト ボックス 413"/>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14042</xdr:rowOff>
    </xdr:from>
    <xdr:ext cx="534377" cy="259045"/>
    <xdr:sp macro="" textlink="">
      <xdr:nvSpPr>
        <xdr:cNvPr id="416" name="テキスト ボックス 415"/>
        <xdr:cNvSpPr txBox="1"/>
      </xdr:nvSpPr>
      <xdr:spPr>
        <a:xfrm>
          <a:off x="6705111" y="13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158693</xdr:rowOff>
    </xdr:from>
    <xdr:to>
      <xdr:col>55</xdr:col>
      <xdr:colOff>50800</xdr:colOff>
      <xdr:row>79</xdr:row>
      <xdr:rowOff>88843</xdr:rowOff>
    </xdr:to>
    <xdr:sp macro="" textlink="">
      <xdr:nvSpPr>
        <xdr:cNvPr id="422" name="楕円 421"/>
        <xdr:cNvSpPr/>
      </xdr:nvSpPr>
      <xdr:spPr>
        <a:xfrm>
          <a:off x="10426700" y="1353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469744" cy="259045"/>
    <xdr:sp macro="" textlink="">
      <xdr:nvSpPr>
        <xdr:cNvPr id="423" name="普通建設事業費 （ うち新規整備　）該当値テキスト"/>
        <xdr:cNvSpPr txBox="1"/>
      </xdr:nvSpPr>
      <xdr:spPr>
        <a:xfrm>
          <a:off x="10528300" y="1345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133722</xdr:rowOff>
    </xdr:from>
    <xdr:to>
      <xdr:col>50</xdr:col>
      <xdr:colOff>165100</xdr:colOff>
      <xdr:row>79</xdr:row>
      <xdr:rowOff>63872</xdr:rowOff>
    </xdr:to>
    <xdr:sp macro="" textlink="">
      <xdr:nvSpPr>
        <xdr:cNvPr id="424" name="楕円 423"/>
        <xdr:cNvSpPr/>
      </xdr:nvSpPr>
      <xdr:spPr>
        <a:xfrm>
          <a:off x="9588500" y="1350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54999</xdr:rowOff>
    </xdr:from>
    <xdr:ext cx="534377" cy="259045"/>
    <xdr:sp macro="" textlink="">
      <xdr:nvSpPr>
        <xdr:cNvPr id="425" name="テキスト ボックス 424"/>
        <xdr:cNvSpPr txBox="1"/>
      </xdr:nvSpPr>
      <xdr:spPr>
        <a:xfrm>
          <a:off x="9372111" y="1359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164705</xdr:rowOff>
    </xdr:from>
    <xdr:to>
      <xdr:col>46</xdr:col>
      <xdr:colOff>38100</xdr:colOff>
      <xdr:row>79</xdr:row>
      <xdr:rowOff>94855</xdr:rowOff>
    </xdr:to>
    <xdr:sp macro="" textlink="">
      <xdr:nvSpPr>
        <xdr:cNvPr id="426" name="楕円 425"/>
        <xdr:cNvSpPr/>
      </xdr:nvSpPr>
      <xdr:spPr>
        <a:xfrm>
          <a:off x="8699500" y="1353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85982</xdr:rowOff>
    </xdr:from>
    <xdr:ext cx="378565" cy="259045"/>
    <xdr:sp macro="" textlink="">
      <xdr:nvSpPr>
        <xdr:cNvPr id="427" name="テキスト ボックス 426"/>
        <xdr:cNvSpPr txBox="1"/>
      </xdr:nvSpPr>
      <xdr:spPr>
        <a:xfrm>
          <a:off x="8561017" y="13630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163668</xdr:rowOff>
    </xdr:from>
    <xdr:to>
      <xdr:col>41</xdr:col>
      <xdr:colOff>101600</xdr:colOff>
      <xdr:row>79</xdr:row>
      <xdr:rowOff>93818</xdr:rowOff>
    </xdr:to>
    <xdr:sp macro="" textlink="">
      <xdr:nvSpPr>
        <xdr:cNvPr id="428" name="楕円 427"/>
        <xdr:cNvSpPr/>
      </xdr:nvSpPr>
      <xdr:spPr>
        <a:xfrm>
          <a:off x="7810500" y="1353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84945</xdr:rowOff>
    </xdr:from>
    <xdr:ext cx="469744" cy="259045"/>
    <xdr:sp macro="" textlink="">
      <xdr:nvSpPr>
        <xdr:cNvPr id="429" name="テキスト ボックス 428"/>
        <xdr:cNvSpPr txBox="1"/>
      </xdr:nvSpPr>
      <xdr:spPr>
        <a:xfrm>
          <a:off x="7626428" y="1362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85820</xdr:rowOff>
    </xdr:from>
    <xdr:to>
      <xdr:col>36</xdr:col>
      <xdr:colOff>165100</xdr:colOff>
      <xdr:row>79</xdr:row>
      <xdr:rowOff>15970</xdr:rowOff>
    </xdr:to>
    <xdr:sp macro="" textlink="">
      <xdr:nvSpPr>
        <xdr:cNvPr id="430" name="楕円 429"/>
        <xdr:cNvSpPr/>
      </xdr:nvSpPr>
      <xdr:spPr>
        <a:xfrm>
          <a:off x="6921500" y="134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32497</xdr:rowOff>
    </xdr:from>
    <xdr:ext cx="599010" cy="259045"/>
    <xdr:sp macro="" textlink="">
      <xdr:nvSpPr>
        <xdr:cNvPr id="431" name="テキスト ボックス 430"/>
        <xdr:cNvSpPr txBox="1"/>
      </xdr:nvSpPr>
      <xdr:spPr>
        <a:xfrm>
          <a:off x="6672795" y="1323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104194</xdr:rowOff>
    </xdr:from>
    <xdr:to>
      <xdr:col>55</xdr:col>
      <xdr:colOff>0</xdr:colOff>
      <xdr:row>98</xdr:row>
      <xdr:rowOff>107432</xdr:rowOff>
    </xdr:to>
    <xdr:cxnSp macro="">
      <xdr:nvCxnSpPr>
        <xdr:cNvPr id="458" name="直線コネクタ 457"/>
        <xdr:cNvCxnSpPr/>
      </xdr:nvCxnSpPr>
      <xdr:spPr>
        <a:xfrm flipV="1">
          <a:off x="9639300" y="16906294"/>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59" name="普通建設事業費 （ うち更新整備　）平均値テキスト"/>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107432</xdr:rowOff>
    </xdr:from>
    <xdr:to>
      <xdr:col>50</xdr:col>
      <xdr:colOff>114300</xdr:colOff>
      <xdr:row>98</xdr:row>
      <xdr:rowOff>123310</xdr:rowOff>
    </xdr:to>
    <xdr:cxnSp macro="">
      <xdr:nvCxnSpPr>
        <xdr:cNvPr id="461" name="直線コネクタ 460"/>
        <xdr:cNvCxnSpPr/>
      </xdr:nvCxnSpPr>
      <xdr:spPr>
        <a:xfrm flipV="1">
          <a:off x="8750300" y="16909532"/>
          <a:ext cx="889000" cy="1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3" name="テキスト ボックス 462"/>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112954</xdr:rowOff>
    </xdr:from>
    <xdr:to>
      <xdr:col>45</xdr:col>
      <xdr:colOff>177800</xdr:colOff>
      <xdr:row>98</xdr:row>
      <xdr:rowOff>123310</xdr:rowOff>
    </xdr:to>
    <xdr:cxnSp macro="">
      <xdr:nvCxnSpPr>
        <xdr:cNvPr id="464" name="直線コネクタ 463"/>
        <xdr:cNvCxnSpPr/>
      </xdr:nvCxnSpPr>
      <xdr:spPr>
        <a:xfrm>
          <a:off x="7861300" y="16915054"/>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6" name="テキスト ボックス 465"/>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111945</xdr:rowOff>
    </xdr:from>
    <xdr:to>
      <xdr:col>41</xdr:col>
      <xdr:colOff>50800</xdr:colOff>
      <xdr:row>98</xdr:row>
      <xdr:rowOff>112954</xdr:rowOff>
    </xdr:to>
    <xdr:cxnSp macro="">
      <xdr:nvCxnSpPr>
        <xdr:cNvPr id="467" name="直線コネクタ 466"/>
        <xdr:cNvCxnSpPr/>
      </xdr:nvCxnSpPr>
      <xdr:spPr>
        <a:xfrm>
          <a:off x="6972300" y="16914045"/>
          <a:ext cx="8890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69" name="テキスト ボックス 468"/>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1" name="テキスト ボックス 470"/>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53394</xdr:rowOff>
    </xdr:from>
    <xdr:to>
      <xdr:col>55</xdr:col>
      <xdr:colOff>50800</xdr:colOff>
      <xdr:row>98</xdr:row>
      <xdr:rowOff>154994</xdr:rowOff>
    </xdr:to>
    <xdr:sp macro="" textlink="">
      <xdr:nvSpPr>
        <xdr:cNvPr id="477" name="楕円 476"/>
        <xdr:cNvSpPr/>
      </xdr:nvSpPr>
      <xdr:spPr>
        <a:xfrm>
          <a:off x="10426700" y="168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156524</xdr:rowOff>
    </xdr:from>
    <xdr:ext cx="534377" cy="259045"/>
    <xdr:sp macro="" textlink="">
      <xdr:nvSpPr>
        <xdr:cNvPr id="478" name="普通建設事業費 （ うち更新整備　）該当値テキスト"/>
        <xdr:cNvSpPr txBox="1"/>
      </xdr:nvSpPr>
      <xdr:spPr>
        <a:xfrm>
          <a:off x="10528300" y="1678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56632</xdr:rowOff>
    </xdr:from>
    <xdr:to>
      <xdr:col>50</xdr:col>
      <xdr:colOff>165100</xdr:colOff>
      <xdr:row>98</xdr:row>
      <xdr:rowOff>158232</xdr:rowOff>
    </xdr:to>
    <xdr:sp macro="" textlink="">
      <xdr:nvSpPr>
        <xdr:cNvPr id="479" name="楕円 478"/>
        <xdr:cNvSpPr/>
      </xdr:nvSpPr>
      <xdr:spPr>
        <a:xfrm>
          <a:off x="9588500" y="1685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149359</xdr:rowOff>
    </xdr:from>
    <xdr:ext cx="534377" cy="259045"/>
    <xdr:sp macro="" textlink="">
      <xdr:nvSpPr>
        <xdr:cNvPr id="480" name="テキスト ボックス 479"/>
        <xdr:cNvSpPr txBox="1"/>
      </xdr:nvSpPr>
      <xdr:spPr>
        <a:xfrm>
          <a:off x="9372111" y="1695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72510</xdr:rowOff>
    </xdr:from>
    <xdr:to>
      <xdr:col>46</xdr:col>
      <xdr:colOff>38100</xdr:colOff>
      <xdr:row>99</xdr:row>
      <xdr:rowOff>2660</xdr:rowOff>
    </xdr:to>
    <xdr:sp macro="" textlink="">
      <xdr:nvSpPr>
        <xdr:cNvPr id="481" name="楕円 480"/>
        <xdr:cNvSpPr/>
      </xdr:nvSpPr>
      <xdr:spPr>
        <a:xfrm>
          <a:off x="8699500" y="1687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165237</xdr:rowOff>
    </xdr:from>
    <xdr:ext cx="534377" cy="259045"/>
    <xdr:sp macro="" textlink="">
      <xdr:nvSpPr>
        <xdr:cNvPr id="482" name="テキスト ボックス 481"/>
        <xdr:cNvSpPr txBox="1"/>
      </xdr:nvSpPr>
      <xdr:spPr>
        <a:xfrm>
          <a:off x="8483111" y="1696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62154</xdr:rowOff>
    </xdr:from>
    <xdr:to>
      <xdr:col>41</xdr:col>
      <xdr:colOff>101600</xdr:colOff>
      <xdr:row>98</xdr:row>
      <xdr:rowOff>163754</xdr:rowOff>
    </xdr:to>
    <xdr:sp macro="" textlink="">
      <xdr:nvSpPr>
        <xdr:cNvPr id="483" name="楕円 482"/>
        <xdr:cNvSpPr/>
      </xdr:nvSpPr>
      <xdr:spPr>
        <a:xfrm>
          <a:off x="7810500" y="168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154881</xdr:rowOff>
    </xdr:from>
    <xdr:ext cx="534377" cy="259045"/>
    <xdr:sp macro="" textlink="">
      <xdr:nvSpPr>
        <xdr:cNvPr id="484" name="テキスト ボックス 483"/>
        <xdr:cNvSpPr txBox="1"/>
      </xdr:nvSpPr>
      <xdr:spPr>
        <a:xfrm>
          <a:off x="7594111" y="169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61145</xdr:rowOff>
    </xdr:from>
    <xdr:to>
      <xdr:col>36</xdr:col>
      <xdr:colOff>165100</xdr:colOff>
      <xdr:row>98</xdr:row>
      <xdr:rowOff>162745</xdr:rowOff>
    </xdr:to>
    <xdr:sp macro="" textlink="">
      <xdr:nvSpPr>
        <xdr:cNvPr id="485" name="楕円 484"/>
        <xdr:cNvSpPr/>
      </xdr:nvSpPr>
      <xdr:spPr>
        <a:xfrm>
          <a:off x="6921500" y="168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153872</xdr:rowOff>
    </xdr:from>
    <xdr:ext cx="534377" cy="259045"/>
    <xdr:sp macro="" textlink="">
      <xdr:nvSpPr>
        <xdr:cNvPr id="486" name="テキスト ボックス 485"/>
        <xdr:cNvSpPr txBox="1"/>
      </xdr:nvSpPr>
      <xdr:spPr>
        <a:xfrm>
          <a:off x="6705111" y="1695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44370</xdr:rowOff>
    </xdr:from>
    <xdr:to>
      <xdr:col>85</xdr:col>
      <xdr:colOff>127000</xdr:colOff>
      <xdr:row>39</xdr:row>
      <xdr:rowOff>44450</xdr:rowOff>
    </xdr:to>
    <xdr:cxnSp macro="">
      <xdr:nvCxnSpPr>
        <xdr:cNvPr id="515" name="直線コネクタ 514"/>
        <xdr:cNvCxnSpPr/>
      </xdr:nvCxnSpPr>
      <xdr:spPr>
        <a:xfrm>
          <a:off x="15481300" y="6730920"/>
          <a:ext cx="838200" cy="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41699</xdr:rowOff>
    </xdr:from>
    <xdr:to>
      <xdr:col>81</xdr:col>
      <xdr:colOff>50800</xdr:colOff>
      <xdr:row>39</xdr:row>
      <xdr:rowOff>44370</xdr:rowOff>
    </xdr:to>
    <xdr:cxnSp macro="">
      <xdr:nvCxnSpPr>
        <xdr:cNvPr id="518" name="直線コネクタ 517"/>
        <xdr:cNvCxnSpPr/>
      </xdr:nvCxnSpPr>
      <xdr:spPr>
        <a:xfrm>
          <a:off x="14592300" y="6728249"/>
          <a:ext cx="889000" cy="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0" name="テキスト ボックス 519"/>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41699</xdr:rowOff>
    </xdr:from>
    <xdr:to>
      <xdr:col>76</xdr:col>
      <xdr:colOff>114300</xdr:colOff>
      <xdr:row>39</xdr:row>
      <xdr:rowOff>44450</xdr:rowOff>
    </xdr:to>
    <xdr:cxnSp macro="">
      <xdr:nvCxnSpPr>
        <xdr:cNvPr id="521" name="直線コネクタ 520"/>
        <xdr:cNvCxnSpPr/>
      </xdr:nvCxnSpPr>
      <xdr:spPr>
        <a:xfrm flipV="1">
          <a:off x="13703300" y="6728249"/>
          <a:ext cx="889000" cy="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3" name="テキスト ボックス 522"/>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5" name="災害復旧事業費該当値テキスト"/>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165020</xdr:rowOff>
    </xdr:from>
    <xdr:to>
      <xdr:col>81</xdr:col>
      <xdr:colOff>101600</xdr:colOff>
      <xdr:row>39</xdr:row>
      <xdr:rowOff>95170</xdr:rowOff>
    </xdr:to>
    <xdr:sp macro="" textlink="">
      <xdr:nvSpPr>
        <xdr:cNvPr id="536" name="楕円 535"/>
        <xdr:cNvSpPr/>
      </xdr:nvSpPr>
      <xdr:spPr>
        <a:xfrm>
          <a:off x="15430500" y="668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86297</xdr:rowOff>
    </xdr:from>
    <xdr:ext cx="313932" cy="259045"/>
    <xdr:sp macro="" textlink="">
      <xdr:nvSpPr>
        <xdr:cNvPr id="537" name="テキスト ボックス 536"/>
        <xdr:cNvSpPr txBox="1"/>
      </xdr:nvSpPr>
      <xdr:spPr>
        <a:xfrm>
          <a:off x="15324333" y="6772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162349</xdr:rowOff>
    </xdr:from>
    <xdr:to>
      <xdr:col>76</xdr:col>
      <xdr:colOff>165100</xdr:colOff>
      <xdr:row>39</xdr:row>
      <xdr:rowOff>92499</xdr:rowOff>
    </xdr:to>
    <xdr:sp macro="" textlink="">
      <xdr:nvSpPr>
        <xdr:cNvPr id="538" name="楕円 537"/>
        <xdr:cNvSpPr/>
      </xdr:nvSpPr>
      <xdr:spPr>
        <a:xfrm>
          <a:off x="14541500" y="667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83626</xdr:rowOff>
    </xdr:from>
    <xdr:ext cx="469744" cy="259045"/>
    <xdr:sp macro="" textlink="">
      <xdr:nvSpPr>
        <xdr:cNvPr id="539" name="テキスト ボックス 538"/>
        <xdr:cNvSpPr txBox="1"/>
      </xdr:nvSpPr>
      <xdr:spPr>
        <a:xfrm>
          <a:off x="14357428" y="677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97126</xdr:rowOff>
    </xdr:from>
    <xdr:to>
      <xdr:col>85</xdr:col>
      <xdr:colOff>127000</xdr:colOff>
      <xdr:row>77</xdr:row>
      <xdr:rowOff>97630</xdr:rowOff>
    </xdr:to>
    <xdr:cxnSp macro="">
      <xdr:nvCxnSpPr>
        <xdr:cNvPr id="627" name="直線コネクタ 626"/>
        <xdr:cNvCxnSpPr/>
      </xdr:nvCxnSpPr>
      <xdr:spPr>
        <a:xfrm>
          <a:off x="15481300" y="13298776"/>
          <a:ext cx="8382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8" name="公債費平均値テキスト"/>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97126</xdr:rowOff>
    </xdr:from>
    <xdr:to>
      <xdr:col>81</xdr:col>
      <xdr:colOff>50800</xdr:colOff>
      <xdr:row>77</xdr:row>
      <xdr:rowOff>132128</xdr:rowOff>
    </xdr:to>
    <xdr:cxnSp macro="">
      <xdr:nvCxnSpPr>
        <xdr:cNvPr id="630" name="直線コネクタ 629"/>
        <xdr:cNvCxnSpPr/>
      </xdr:nvCxnSpPr>
      <xdr:spPr>
        <a:xfrm flipV="1">
          <a:off x="14592300" y="13298776"/>
          <a:ext cx="889000" cy="3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2" name="テキスト ボックス 631"/>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130319</xdr:rowOff>
    </xdr:from>
    <xdr:to>
      <xdr:col>76</xdr:col>
      <xdr:colOff>114300</xdr:colOff>
      <xdr:row>77</xdr:row>
      <xdr:rowOff>132128</xdr:rowOff>
    </xdr:to>
    <xdr:cxnSp macro="">
      <xdr:nvCxnSpPr>
        <xdr:cNvPr id="633" name="直線コネクタ 632"/>
        <xdr:cNvCxnSpPr/>
      </xdr:nvCxnSpPr>
      <xdr:spPr>
        <a:xfrm>
          <a:off x="13703300" y="13331969"/>
          <a:ext cx="8890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5" name="テキスト ボックス 634"/>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130262</xdr:rowOff>
    </xdr:from>
    <xdr:to>
      <xdr:col>71</xdr:col>
      <xdr:colOff>177800</xdr:colOff>
      <xdr:row>77</xdr:row>
      <xdr:rowOff>130319</xdr:rowOff>
    </xdr:to>
    <xdr:cxnSp macro="">
      <xdr:nvCxnSpPr>
        <xdr:cNvPr id="636" name="直線コネクタ 635"/>
        <xdr:cNvCxnSpPr/>
      </xdr:nvCxnSpPr>
      <xdr:spPr>
        <a:xfrm>
          <a:off x="12814300" y="13331912"/>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38" name="テキスト ボックス 637"/>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73544</xdr:rowOff>
    </xdr:from>
    <xdr:ext cx="599010" cy="259045"/>
    <xdr:sp macro="" textlink="">
      <xdr:nvSpPr>
        <xdr:cNvPr id="640" name="テキスト ボックス 639"/>
        <xdr:cNvSpPr txBox="1"/>
      </xdr:nvSpPr>
      <xdr:spPr>
        <a:xfrm>
          <a:off x="12514795" y="13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46830</xdr:rowOff>
    </xdr:from>
    <xdr:to>
      <xdr:col>85</xdr:col>
      <xdr:colOff>177800</xdr:colOff>
      <xdr:row>77</xdr:row>
      <xdr:rowOff>148430</xdr:rowOff>
    </xdr:to>
    <xdr:sp macro="" textlink="">
      <xdr:nvSpPr>
        <xdr:cNvPr id="646" name="楕円 645"/>
        <xdr:cNvSpPr/>
      </xdr:nvSpPr>
      <xdr:spPr>
        <a:xfrm>
          <a:off x="16268700" y="1324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69707</xdr:rowOff>
    </xdr:from>
    <xdr:ext cx="599010" cy="259045"/>
    <xdr:sp macro="" textlink="">
      <xdr:nvSpPr>
        <xdr:cNvPr id="647" name="公債費該当値テキスト"/>
        <xdr:cNvSpPr txBox="1"/>
      </xdr:nvSpPr>
      <xdr:spPr>
        <a:xfrm>
          <a:off x="16370300" y="1309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46326</xdr:rowOff>
    </xdr:from>
    <xdr:to>
      <xdr:col>81</xdr:col>
      <xdr:colOff>101600</xdr:colOff>
      <xdr:row>77</xdr:row>
      <xdr:rowOff>147926</xdr:rowOff>
    </xdr:to>
    <xdr:sp macro="" textlink="">
      <xdr:nvSpPr>
        <xdr:cNvPr id="648" name="楕円 647"/>
        <xdr:cNvSpPr/>
      </xdr:nvSpPr>
      <xdr:spPr>
        <a:xfrm>
          <a:off x="15430500" y="1324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164453</xdr:rowOff>
    </xdr:from>
    <xdr:ext cx="599010" cy="259045"/>
    <xdr:sp macro="" textlink="">
      <xdr:nvSpPr>
        <xdr:cNvPr id="649" name="テキスト ボックス 648"/>
        <xdr:cNvSpPr txBox="1"/>
      </xdr:nvSpPr>
      <xdr:spPr>
        <a:xfrm>
          <a:off x="15181795" y="13023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81328</xdr:rowOff>
    </xdr:from>
    <xdr:to>
      <xdr:col>76</xdr:col>
      <xdr:colOff>165100</xdr:colOff>
      <xdr:row>78</xdr:row>
      <xdr:rowOff>11478</xdr:rowOff>
    </xdr:to>
    <xdr:sp macro="" textlink="">
      <xdr:nvSpPr>
        <xdr:cNvPr id="650" name="楕円 649"/>
        <xdr:cNvSpPr/>
      </xdr:nvSpPr>
      <xdr:spPr>
        <a:xfrm>
          <a:off x="14541500" y="1328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28005</xdr:rowOff>
    </xdr:from>
    <xdr:ext cx="599010" cy="259045"/>
    <xdr:sp macro="" textlink="">
      <xdr:nvSpPr>
        <xdr:cNvPr id="651" name="テキスト ボックス 650"/>
        <xdr:cNvSpPr txBox="1"/>
      </xdr:nvSpPr>
      <xdr:spPr>
        <a:xfrm>
          <a:off x="14292795" y="1305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79519</xdr:rowOff>
    </xdr:from>
    <xdr:to>
      <xdr:col>72</xdr:col>
      <xdr:colOff>38100</xdr:colOff>
      <xdr:row>78</xdr:row>
      <xdr:rowOff>9669</xdr:rowOff>
    </xdr:to>
    <xdr:sp macro="" textlink="">
      <xdr:nvSpPr>
        <xdr:cNvPr id="652" name="楕円 651"/>
        <xdr:cNvSpPr/>
      </xdr:nvSpPr>
      <xdr:spPr>
        <a:xfrm>
          <a:off x="13652500" y="1328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26196</xdr:rowOff>
    </xdr:from>
    <xdr:ext cx="599010" cy="259045"/>
    <xdr:sp macro="" textlink="">
      <xdr:nvSpPr>
        <xdr:cNvPr id="653" name="テキスト ボックス 652"/>
        <xdr:cNvSpPr txBox="1"/>
      </xdr:nvSpPr>
      <xdr:spPr>
        <a:xfrm>
          <a:off x="13403795" y="1305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79462</xdr:rowOff>
    </xdr:from>
    <xdr:to>
      <xdr:col>67</xdr:col>
      <xdr:colOff>101600</xdr:colOff>
      <xdr:row>78</xdr:row>
      <xdr:rowOff>9612</xdr:rowOff>
    </xdr:to>
    <xdr:sp macro="" textlink="">
      <xdr:nvSpPr>
        <xdr:cNvPr id="654" name="楕円 653"/>
        <xdr:cNvSpPr/>
      </xdr:nvSpPr>
      <xdr:spPr>
        <a:xfrm>
          <a:off x="12763500" y="1328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26139</xdr:rowOff>
    </xdr:from>
    <xdr:ext cx="599010" cy="259045"/>
    <xdr:sp macro="" textlink="">
      <xdr:nvSpPr>
        <xdr:cNvPr id="655" name="テキスト ボックス 654"/>
        <xdr:cNvSpPr txBox="1"/>
      </xdr:nvSpPr>
      <xdr:spPr>
        <a:xfrm>
          <a:off x="12514795" y="1305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19577</xdr:rowOff>
    </xdr:from>
    <xdr:to>
      <xdr:col>85</xdr:col>
      <xdr:colOff>127000</xdr:colOff>
      <xdr:row>99</xdr:row>
      <xdr:rowOff>20428</xdr:rowOff>
    </xdr:to>
    <xdr:cxnSp macro="">
      <xdr:nvCxnSpPr>
        <xdr:cNvPr id="684" name="直線コネクタ 683"/>
        <xdr:cNvCxnSpPr/>
      </xdr:nvCxnSpPr>
      <xdr:spPr>
        <a:xfrm>
          <a:off x="15481300" y="16993127"/>
          <a:ext cx="8382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5" name="積立金平均値テキスト"/>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15301</xdr:rowOff>
    </xdr:from>
    <xdr:to>
      <xdr:col>81</xdr:col>
      <xdr:colOff>50800</xdr:colOff>
      <xdr:row>99</xdr:row>
      <xdr:rowOff>19577</xdr:rowOff>
    </xdr:to>
    <xdr:cxnSp macro="">
      <xdr:nvCxnSpPr>
        <xdr:cNvPr id="687" name="直線コネクタ 686"/>
        <xdr:cNvCxnSpPr/>
      </xdr:nvCxnSpPr>
      <xdr:spPr>
        <a:xfrm>
          <a:off x="14592300" y="16988851"/>
          <a:ext cx="889000" cy="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89" name="テキスト ボックス 688"/>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8235</xdr:rowOff>
    </xdr:from>
    <xdr:to>
      <xdr:col>76</xdr:col>
      <xdr:colOff>114300</xdr:colOff>
      <xdr:row>99</xdr:row>
      <xdr:rowOff>15301</xdr:rowOff>
    </xdr:to>
    <xdr:cxnSp macro="">
      <xdr:nvCxnSpPr>
        <xdr:cNvPr id="690" name="直線コネクタ 689"/>
        <xdr:cNvCxnSpPr/>
      </xdr:nvCxnSpPr>
      <xdr:spPr>
        <a:xfrm>
          <a:off x="13703300" y="16981785"/>
          <a:ext cx="889000" cy="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2" name="テキスト ボックス 691"/>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8235</xdr:rowOff>
    </xdr:from>
    <xdr:to>
      <xdr:col>71</xdr:col>
      <xdr:colOff>177800</xdr:colOff>
      <xdr:row>99</xdr:row>
      <xdr:rowOff>14095</xdr:rowOff>
    </xdr:to>
    <xdr:cxnSp macro="">
      <xdr:nvCxnSpPr>
        <xdr:cNvPr id="693" name="直線コネクタ 692"/>
        <xdr:cNvCxnSpPr/>
      </xdr:nvCxnSpPr>
      <xdr:spPr>
        <a:xfrm flipV="1">
          <a:off x="12814300" y="16981785"/>
          <a:ext cx="889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5" name="テキスト ボックス 694"/>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7" name="テキスト ボックス 696"/>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141078</xdr:rowOff>
    </xdr:from>
    <xdr:to>
      <xdr:col>85</xdr:col>
      <xdr:colOff>177800</xdr:colOff>
      <xdr:row>99</xdr:row>
      <xdr:rowOff>71228</xdr:rowOff>
    </xdr:to>
    <xdr:sp macro="" textlink="">
      <xdr:nvSpPr>
        <xdr:cNvPr id="703" name="楕円 702"/>
        <xdr:cNvSpPr/>
      </xdr:nvSpPr>
      <xdr:spPr>
        <a:xfrm>
          <a:off x="16268700" y="1694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82214</xdr:rowOff>
    </xdr:from>
    <xdr:ext cx="534377" cy="259045"/>
    <xdr:sp macro="" textlink="">
      <xdr:nvSpPr>
        <xdr:cNvPr id="704" name="積立金該当値テキスト"/>
        <xdr:cNvSpPr txBox="1"/>
      </xdr:nvSpPr>
      <xdr:spPr>
        <a:xfrm>
          <a:off x="16370300" y="168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140227</xdr:rowOff>
    </xdr:from>
    <xdr:to>
      <xdr:col>81</xdr:col>
      <xdr:colOff>101600</xdr:colOff>
      <xdr:row>99</xdr:row>
      <xdr:rowOff>70377</xdr:rowOff>
    </xdr:to>
    <xdr:sp macro="" textlink="">
      <xdr:nvSpPr>
        <xdr:cNvPr id="705" name="楕円 704"/>
        <xdr:cNvSpPr/>
      </xdr:nvSpPr>
      <xdr:spPr>
        <a:xfrm>
          <a:off x="15430500" y="1694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61504</xdr:rowOff>
    </xdr:from>
    <xdr:ext cx="534377" cy="259045"/>
    <xdr:sp macro="" textlink="">
      <xdr:nvSpPr>
        <xdr:cNvPr id="706" name="テキスト ボックス 705"/>
        <xdr:cNvSpPr txBox="1"/>
      </xdr:nvSpPr>
      <xdr:spPr>
        <a:xfrm>
          <a:off x="15214111" y="1703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135951</xdr:rowOff>
    </xdr:from>
    <xdr:to>
      <xdr:col>76</xdr:col>
      <xdr:colOff>165100</xdr:colOff>
      <xdr:row>99</xdr:row>
      <xdr:rowOff>66101</xdr:rowOff>
    </xdr:to>
    <xdr:sp macro="" textlink="">
      <xdr:nvSpPr>
        <xdr:cNvPr id="707" name="楕円 706"/>
        <xdr:cNvSpPr/>
      </xdr:nvSpPr>
      <xdr:spPr>
        <a:xfrm>
          <a:off x="14541500" y="1693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57228</xdr:rowOff>
    </xdr:from>
    <xdr:ext cx="534377" cy="259045"/>
    <xdr:sp macro="" textlink="">
      <xdr:nvSpPr>
        <xdr:cNvPr id="708" name="テキスト ボックス 707"/>
        <xdr:cNvSpPr txBox="1"/>
      </xdr:nvSpPr>
      <xdr:spPr>
        <a:xfrm>
          <a:off x="14325111" y="170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128885</xdr:rowOff>
    </xdr:from>
    <xdr:to>
      <xdr:col>72</xdr:col>
      <xdr:colOff>38100</xdr:colOff>
      <xdr:row>99</xdr:row>
      <xdr:rowOff>59035</xdr:rowOff>
    </xdr:to>
    <xdr:sp macro="" textlink="">
      <xdr:nvSpPr>
        <xdr:cNvPr id="709" name="楕円 708"/>
        <xdr:cNvSpPr/>
      </xdr:nvSpPr>
      <xdr:spPr>
        <a:xfrm>
          <a:off x="13652500" y="1693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50162</xdr:rowOff>
    </xdr:from>
    <xdr:ext cx="534377" cy="259045"/>
    <xdr:sp macro="" textlink="">
      <xdr:nvSpPr>
        <xdr:cNvPr id="710" name="テキスト ボックス 709"/>
        <xdr:cNvSpPr txBox="1"/>
      </xdr:nvSpPr>
      <xdr:spPr>
        <a:xfrm>
          <a:off x="13436111" y="1702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134745</xdr:rowOff>
    </xdr:from>
    <xdr:to>
      <xdr:col>67</xdr:col>
      <xdr:colOff>101600</xdr:colOff>
      <xdr:row>99</xdr:row>
      <xdr:rowOff>64895</xdr:rowOff>
    </xdr:to>
    <xdr:sp macro="" textlink="">
      <xdr:nvSpPr>
        <xdr:cNvPr id="711" name="楕円 710"/>
        <xdr:cNvSpPr/>
      </xdr:nvSpPr>
      <xdr:spPr>
        <a:xfrm>
          <a:off x="12763500" y="1693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56022</xdr:rowOff>
    </xdr:from>
    <xdr:ext cx="534377" cy="259045"/>
    <xdr:sp macro="" textlink="">
      <xdr:nvSpPr>
        <xdr:cNvPr id="712" name="テキスト ボックス 711"/>
        <xdr:cNvSpPr txBox="1"/>
      </xdr:nvSpPr>
      <xdr:spPr>
        <a:xfrm>
          <a:off x="12547111" y="1702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129573</xdr:rowOff>
    </xdr:from>
    <xdr:to>
      <xdr:col>102</xdr:col>
      <xdr:colOff>114300</xdr:colOff>
      <xdr:row>38</xdr:row>
      <xdr:rowOff>139700</xdr:rowOff>
    </xdr:to>
    <xdr:cxnSp macro="">
      <xdr:nvCxnSpPr>
        <xdr:cNvPr id="748" name="直線コネクタ 747"/>
        <xdr:cNvCxnSpPr/>
      </xdr:nvCxnSpPr>
      <xdr:spPr>
        <a:xfrm>
          <a:off x="18656300" y="6644673"/>
          <a:ext cx="8890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9" name="投資及び出資金該当値テキスト"/>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78773</xdr:rowOff>
    </xdr:from>
    <xdr:to>
      <xdr:col>98</xdr:col>
      <xdr:colOff>38100</xdr:colOff>
      <xdr:row>39</xdr:row>
      <xdr:rowOff>8923</xdr:rowOff>
    </xdr:to>
    <xdr:sp macro="" textlink="">
      <xdr:nvSpPr>
        <xdr:cNvPr id="766" name="楕円 765"/>
        <xdr:cNvSpPr/>
      </xdr:nvSpPr>
      <xdr:spPr>
        <a:xfrm>
          <a:off x="18605500" y="659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50</xdr:rowOff>
    </xdr:from>
    <xdr:ext cx="378565" cy="259045"/>
    <xdr:sp macro="" textlink="">
      <xdr:nvSpPr>
        <xdr:cNvPr id="767" name="テキスト ボックス 766"/>
        <xdr:cNvSpPr txBox="1"/>
      </xdr:nvSpPr>
      <xdr:spPr>
        <a:xfrm>
          <a:off x="18467017" y="6686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128544</xdr:rowOff>
    </xdr:from>
    <xdr:to>
      <xdr:col>116</xdr:col>
      <xdr:colOff>63500</xdr:colOff>
      <xdr:row>58</xdr:row>
      <xdr:rowOff>128896</xdr:rowOff>
    </xdr:to>
    <xdr:cxnSp macro="">
      <xdr:nvCxnSpPr>
        <xdr:cNvPr id="794" name="直線コネクタ 793"/>
        <xdr:cNvCxnSpPr/>
      </xdr:nvCxnSpPr>
      <xdr:spPr>
        <a:xfrm flipV="1">
          <a:off x="21323300" y="10072644"/>
          <a:ext cx="838200" cy="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5" name="貸付金平均値テキスト"/>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128896</xdr:rowOff>
    </xdr:from>
    <xdr:to>
      <xdr:col>111</xdr:col>
      <xdr:colOff>177800</xdr:colOff>
      <xdr:row>58</xdr:row>
      <xdr:rowOff>128938</xdr:rowOff>
    </xdr:to>
    <xdr:cxnSp macro="">
      <xdr:nvCxnSpPr>
        <xdr:cNvPr id="797" name="直線コネクタ 796"/>
        <xdr:cNvCxnSpPr/>
      </xdr:nvCxnSpPr>
      <xdr:spPr>
        <a:xfrm flipV="1">
          <a:off x="20434300" y="10072996"/>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799" name="テキスト ボックス 798"/>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128938</xdr:rowOff>
    </xdr:from>
    <xdr:to>
      <xdr:col>107</xdr:col>
      <xdr:colOff>50800</xdr:colOff>
      <xdr:row>58</xdr:row>
      <xdr:rowOff>129125</xdr:rowOff>
    </xdr:to>
    <xdr:cxnSp macro="">
      <xdr:nvCxnSpPr>
        <xdr:cNvPr id="800" name="直線コネクタ 799"/>
        <xdr:cNvCxnSpPr/>
      </xdr:nvCxnSpPr>
      <xdr:spPr>
        <a:xfrm flipV="1">
          <a:off x="19545300" y="10073038"/>
          <a:ext cx="88900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2" name="テキスト ボックス 801"/>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129125</xdr:rowOff>
    </xdr:from>
    <xdr:to>
      <xdr:col>102</xdr:col>
      <xdr:colOff>114300</xdr:colOff>
      <xdr:row>58</xdr:row>
      <xdr:rowOff>129162</xdr:rowOff>
    </xdr:to>
    <xdr:cxnSp macro="">
      <xdr:nvCxnSpPr>
        <xdr:cNvPr id="803" name="直線コネクタ 802"/>
        <xdr:cNvCxnSpPr/>
      </xdr:nvCxnSpPr>
      <xdr:spPr>
        <a:xfrm flipV="1">
          <a:off x="18656300" y="10073225"/>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5" name="テキスト ボックス 804"/>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7" name="テキスト ボックス 806"/>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77744</xdr:rowOff>
    </xdr:from>
    <xdr:to>
      <xdr:col>116</xdr:col>
      <xdr:colOff>114300</xdr:colOff>
      <xdr:row>59</xdr:row>
      <xdr:rowOff>7894</xdr:rowOff>
    </xdr:to>
    <xdr:sp macro="" textlink="">
      <xdr:nvSpPr>
        <xdr:cNvPr id="813" name="楕円 812"/>
        <xdr:cNvSpPr/>
      </xdr:nvSpPr>
      <xdr:spPr>
        <a:xfrm>
          <a:off x="22110700" y="1002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469744" cy="259045"/>
    <xdr:sp macro="" textlink="">
      <xdr:nvSpPr>
        <xdr:cNvPr id="814" name="貸付金該当値テキスト"/>
        <xdr:cNvSpPr txBox="1"/>
      </xdr:nvSpPr>
      <xdr:spPr>
        <a:xfrm>
          <a:off x="22212300" y="99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78096</xdr:rowOff>
    </xdr:from>
    <xdr:to>
      <xdr:col>112</xdr:col>
      <xdr:colOff>38100</xdr:colOff>
      <xdr:row>59</xdr:row>
      <xdr:rowOff>8246</xdr:rowOff>
    </xdr:to>
    <xdr:sp macro="" textlink="">
      <xdr:nvSpPr>
        <xdr:cNvPr id="815" name="楕円 814"/>
        <xdr:cNvSpPr/>
      </xdr:nvSpPr>
      <xdr:spPr>
        <a:xfrm>
          <a:off x="21272500" y="1002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170823</xdr:rowOff>
    </xdr:from>
    <xdr:ext cx="469744" cy="259045"/>
    <xdr:sp macro="" textlink="">
      <xdr:nvSpPr>
        <xdr:cNvPr id="816" name="テキスト ボックス 815"/>
        <xdr:cNvSpPr txBox="1"/>
      </xdr:nvSpPr>
      <xdr:spPr>
        <a:xfrm>
          <a:off x="21088428" y="101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78138</xdr:rowOff>
    </xdr:from>
    <xdr:to>
      <xdr:col>107</xdr:col>
      <xdr:colOff>101600</xdr:colOff>
      <xdr:row>59</xdr:row>
      <xdr:rowOff>8288</xdr:rowOff>
    </xdr:to>
    <xdr:sp macro="" textlink="">
      <xdr:nvSpPr>
        <xdr:cNvPr id="817" name="楕円 816"/>
        <xdr:cNvSpPr/>
      </xdr:nvSpPr>
      <xdr:spPr>
        <a:xfrm>
          <a:off x="20383500" y="100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170865</xdr:rowOff>
    </xdr:from>
    <xdr:ext cx="469744" cy="259045"/>
    <xdr:sp macro="" textlink="">
      <xdr:nvSpPr>
        <xdr:cNvPr id="818" name="テキスト ボックス 817"/>
        <xdr:cNvSpPr txBox="1"/>
      </xdr:nvSpPr>
      <xdr:spPr>
        <a:xfrm>
          <a:off x="20199428" y="101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78325</xdr:rowOff>
    </xdr:from>
    <xdr:to>
      <xdr:col>102</xdr:col>
      <xdr:colOff>165100</xdr:colOff>
      <xdr:row>59</xdr:row>
      <xdr:rowOff>8475</xdr:rowOff>
    </xdr:to>
    <xdr:sp macro="" textlink="">
      <xdr:nvSpPr>
        <xdr:cNvPr id="819" name="楕円 818"/>
        <xdr:cNvSpPr/>
      </xdr:nvSpPr>
      <xdr:spPr>
        <a:xfrm>
          <a:off x="19494500" y="100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171052</xdr:rowOff>
    </xdr:from>
    <xdr:ext cx="469744" cy="259045"/>
    <xdr:sp macro="" textlink="">
      <xdr:nvSpPr>
        <xdr:cNvPr id="820" name="テキスト ボックス 819"/>
        <xdr:cNvSpPr txBox="1"/>
      </xdr:nvSpPr>
      <xdr:spPr>
        <a:xfrm>
          <a:off x="19310428" y="1011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78362</xdr:rowOff>
    </xdr:from>
    <xdr:to>
      <xdr:col>98</xdr:col>
      <xdr:colOff>38100</xdr:colOff>
      <xdr:row>59</xdr:row>
      <xdr:rowOff>8512</xdr:rowOff>
    </xdr:to>
    <xdr:sp macro="" textlink="">
      <xdr:nvSpPr>
        <xdr:cNvPr id="821" name="楕円 820"/>
        <xdr:cNvSpPr/>
      </xdr:nvSpPr>
      <xdr:spPr>
        <a:xfrm>
          <a:off x="18605500" y="1002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171089</xdr:rowOff>
    </xdr:from>
    <xdr:ext cx="469744" cy="259045"/>
    <xdr:sp macro="" textlink="">
      <xdr:nvSpPr>
        <xdr:cNvPr id="822" name="テキスト ボックス 821"/>
        <xdr:cNvSpPr txBox="1"/>
      </xdr:nvSpPr>
      <xdr:spPr>
        <a:xfrm>
          <a:off x="18421428" y="1011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108584</xdr:rowOff>
    </xdr:from>
    <xdr:to>
      <xdr:col>116</xdr:col>
      <xdr:colOff>63500</xdr:colOff>
      <xdr:row>76</xdr:row>
      <xdr:rowOff>121531</xdr:rowOff>
    </xdr:to>
    <xdr:cxnSp macro="">
      <xdr:nvCxnSpPr>
        <xdr:cNvPr id="851" name="直線コネクタ 850"/>
        <xdr:cNvCxnSpPr/>
      </xdr:nvCxnSpPr>
      <xdr:spPr>
        <a:xfrm flipV="1">
          <a:off x="21323300" y="13138784"/>
          <a:ext cx="838200" cy="1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2" name="繰出金平均値テキスト"/>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121531</xdr:rowOff>
    </xdr:from>
    <xdr:to>
      <xdr:col>111</xdr:col>
      <xdr:colOff>177800</xdr:colOff>
      <xdr:row>76</xdr:row>
      <xdr:rowOff>153305</xdr:rowOff>
    </xdr:to>
    <xdr:cxnSp macro="">
      <xdr:nvCxnSpPr>
        <xdr:cNvPr id="854" name="直線コネクタ 853"/>
        <xdr:cNvCxnSpPr/>
      </xdr:nvCxnSpPr>
      <xdr:spPr>
        <a:xfrm flipV="1">
          <a:off x="20434300" y="13151731"/>
          <a:ext cx="889000" cy="3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6" name="テキスト ボックス 855"/>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134065</xdr:rowOff>
    </xdr:from>
    <xdr:to>
      <xdr:col>107</xdr:col>
      <xdr:colOff>50800</xdr:colOff>
      <xdr:row>76</xdr:row>
      <xdr:rowOff>153305</xdr:rowOff>
    </xdr:to>
    <xdr:cxnSp macro="">
      <xdr:nvCxnSpPr>
        <xdr:cNvPr id="857" name="直線コネクタ 856"/>
        <xdr:cNvCxnSpPr/>
      </xdr:nvCxnSpPr>
      <xdr:spPr>
        <a:xfrm>
          <a:off x="19545300" y="13164265"/>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59" name="テキスト ボックス 858"/>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111368</xdr:rowOff>
    </xdr:from>
    <xdr:to>
      <xdr:col>102</xdr:col>
      <xdr:colOff>114300</xdr:colOff>
      <xdr:row>76</xdr:row>
      <xdr:rowOff>134065</xdr:rowOff>
    </xdr:to>
    <xdr:cxnSp macro="">
      <xdr:nvCxnSpPr>
        <xdr:cNvPr id="860" name="直線コネクタ 859"/>
        <xdr:cNvCxnSpPr/>
      </xdr:nvCxnSpPr>
      <xdr:spPr>
        <a:xfrm>
          <a:off x="18656300" y="13141568"/>
          <a:ext cx="889000" cy="2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2" name="テキスト ボックス 861"/>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4" name="テキスト ボックス 863"/>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57784</xdr:rowOff>
    </xdr:from>
    <xdr:to>
      <xdr:col>116</xdr:col>
      <xdr:colOff>114300</xdr:colOff>
      <xdr:row>76</xdr:row>
      <xdr:rowOff>159384</xdr:rowOff>
    </xdr:to>
    <xdr:sp macro="" textlink="">
      <xdr:nvSpPr>
        <xdr:cNvPr id="870" name="楕円 869"/>
        <xdr:cNvSpPr/>
      </xdr:nvSpPr>
      <xdr:spPr>
        <a:xfrm>
          <a:off x="22110700" y="1308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80661</xdr:rowOff>
    </xdr:from>
    <xdr:ext cx="599010" cy="259045"/>
    <xdr:sp macro="" textlink="">
      <xdr:nvSpPr>
        <xdr:cNvPr id="871" name="繰出金該当値テキスト"/>
        <xdr:cNvSpPr txBox="1"/>
      </xdr:nvSpPr>
      <xdr:spPr>
        <a:xfrm>
          <a:off x="22212300" y="12939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70731</xdr:rowOff>
    </xdr:from>
    <xdr:to>
      <xdr:col>112</xdr:col>
      <xdr:colOff>38100</xdr:colOff>
      <xdr:row>77</xdr:row>
      <xdr:rowOff>881</xdr:rowOff>
    </xdr:to>
    <xdr:sp macro="" textlink="">
      <xdr:nvSpPr>
        <xdr:cNvPr id="872" name="楕円 871"/>
        <xdr:cNvSpPr/>
      </xdr:nvSpPr>
      <xdr:spPr>
        <a:xfrm>
          <a:off x="21272500" y="1310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17407</xdr:rowOff>
    </xdr:from>
    <xdr:ext cx="599010" cy="259045"/>
    <xdr:sp macro="" textlink="">
      <xdr:nvSpPr>
        <xdr:cNvPr id="873" name="テキスト ボックス 872"/>
        <xdr:cNvSpPr txBox="1"/>
      </xdr:nvSpPr>
      <xdr:spPr>
        <a:xfrm>
          <a:off x="21023795" y="1287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102505</xdr:rowOff>
    </xdr:from>
    <xdr:to>
      <xdr:col>107</xdr:col>
      <xdr:colOff>101600</xdr:colOff>
      <xdr:row>77</xdr:row>
      <xdr:rowOff>32655</xdr:rowOff>
    </xdr:to>
    <xdr:sp macro="" textlink="">
      <xdr:nvSpPr>
        <xdr:cNvPr id="874" name="楕円 873"/>
        <xdr:cNvSpPr/>
      </xdr:nvSpPr>
      <xdr:spPr>
        <a:xfrm>
          <a:off x="20383500" y="1313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23782</xdr:rowOff>
    </xdr:from>
    <xdr:ext cx="599010" cy="259045"/>
    <xdr:sp macro="" textlink="">
      <xdr:nvSpPr>
        <xdr:cNvPr id="875" name="テキスト ボックス 874"/>
        <xdr:cNvSpPr txBox="1"/>
      </xdr:nvSpPr>
      <xdr:spPr>
        <a:xfrm>
          <a:off x="20134795" y="1322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83265</xdr:rowOff>
    </xdr:from>
    <xdr:to>
      <xdr:col>102</xdr:col>
      <xdr:colOff>165100</xdr:colOff>
      <xdr:row>77</xdr:row>
      <xdr:rowOff>13415</xdr:rowOff>
    </xdr:to>
    <xdr:sp macro="" textlink="">
      <xdr:nvSpPr>
        <xdr:cNvPr id="876" name="楕円 875"/>
        <xdr:cNvSpPr/>
      </xdr:nvSpPr>
      <xdr:spPr>
        <a:xfrm>
          <a:off x="19494500" y="1311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29942</xdr:rowOff>
    </xdr:from>
    <xdr:ext cx="599010" cy="259045"/>
    <xdr:sp macro="" textlink="">
      <xdr:nvSpPr>
        <xdr:cNvPr id="877" name="テキスト ボックス 876"/>
        <xdr:cNvSpPr txBox="1"/>
      </xdr:nvSpPr>
      <xdr:spPr>
        <a:xfrm>
          <a:off x="19245795" y="1288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60568</xdr:rowOff>
    </xdr:from>
    <xdr:to>
      <xdr:col>98</xdr:col>
      <xdr:colOff>38100</xdr:colOff>
      <xdr:row>76</xdr:row>
      <xdr:rowOff>162168</xdr:rowOff>
    </xdr:to>
    <xdr:sp macro="" textlink="">
      <xdr:nvSpPr>
        <xdr:cNvPr id="878" name="楕円 877"/>
        <xdr:cNvSpPr/>
      </xdr:nvSpPr>
      <xdr:spPr>
        <a:xfrm>
          <a:off x="18605500" y="1309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7246</xdr:rowOff>
    </xdr:from>
    <xdr:ext cx="599010" cy="259045"/>
    <xdr:sp macro="" textlink="">
      <xdr:nvSpPr>
        <xdr:cNvPr id="879" name="テキスト ボックス 878"/>
        <xdr:cNvSpPr txBox="1"/>
      </xdr:nvSpPr>
      <xdr:spPr>
        <a:xfrm>
          <a:off x="18356795" y="1286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増加項目についてみていくと、最も大きく変化した項目は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119,861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円の増額となっている。要因としては、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新型コロナウイルス感染症対策として町内事業者や町民に対し支援策を講じたことが増加要因として挙げられる。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次いで大きく増額しているのは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維持補修費の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21,484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労務単価等の高騰により冬期間の除排雪経費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増加したことが挙げられる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。減少項目では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28,908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円が最大で、要因としてはの地域情報通信基盤更改事業が終了した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ことや会計年度任用職員制度の導入に伴う性質別項目の振替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による減となっている。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次いで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大きく減額しているのは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24,264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円で、要因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工事の完成や新規に取得する財産が減少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された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ことが挙げられる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北海道喜茂別町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2,131
2,050
189.41
3,139,465
3,101,519
36,969
1,867,214
3,325,168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83560</xdr:rowOff>
    </xdr:from>
    <xdr:to>
      <xdr:col>24</xdr:col>
      <xdr:colOff>63500</xdr:colOff>
      <xdr:row>36</xdr:row>
      <xdr:rowOff>101086</xdr:rowOff>
    </xdr:to>
    <xdr:cxnSp macro="">
      <xdr:nvCxnSpPr>
        <xdr:cNvPr id="60" name="直線コネクタ 59"/>
        <xdr:cNvCxnSpPr/>
      </xdr:nvCxnSpPr>
      <xdr:spPr>
        <a:xfrm flipV="1">
          <a:off x="3797300" y="6255760"/>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100209</xdr:rowOff>
    </xdr:from>
    <xdr:to>
      <xdr:col>19</xdr:col>
      <xdr:colOff>177800</xdr:colOff>
      <xdr:row>36</xdr:row>
      <xdr:rowOff>101086</xdr:rowOff>
    </xdr:to>
    <xdr:cxnSp macro="">
      <xdr:nvCxnSpPr>
        <xdr:cNvPr id="63" name="直線コネクタ 62"/>
        <xdr:cNvCxnSpPr/>
      </xdr:nvCxnSpPr>
      <xdr:spPr>
        <a:xfrm>
          <a:off x="2908300" y="6272409"/>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100209</xdr:rowOff>
    </xdr:from>
    <xdr:to>
      <xdr:col>15</xdr:col>
      <xdr:colOff>50800</xdr:colOff>
      <xdr:row>36</xdr:row>
      <xdr:rowOff>124860</xdr:rowOff>
    </xdr:to>
    <xdr:cxnSp macro="">
      <xdr:nvCxnSpPr>
        <xdr:cNvPr id="66" name="直線コネクタ 65"/>
        <xdr:cNvCxnSpPr/>
      </xdr:nvCxnSpPr>
      <xdr:spPr>
        <a:xfrm flipV="1">
          <a:off x="2019300" y="6272409"/>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124860</xdr:rowOff>
    </xdr:from>
    <xdr:to>
      <xdr:col>10</xdr:col>
      <xdr:colOff>114300</xdr:colOff>
      <xdr:row>36</xdr:row>
      <xdr:rowOff>141453</xdr:rowOff>
    </xdr:to>
    <xdr:cxnSp macro="">
      <xdr:nvCxnSpPr>
        <xdr:cNvPr id="69" name="直線コネクタ 68"/>
        <xdr:cNvCxnSpPr/>
      </xdr:nvCxnSpPr>
      <xdr:spPr>
        <a:xfrm flipV="1">
          <a:off x="1130300" y="6297060"/>
          <a:ext cx="889000" cy="1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32760</xdr:rowOff>
    </xdr:from>
    <xdr:to>
      <xdr:col>24</xdr:col>
      <xdr:colOff>114300</xdr:colOff>
      <xdr:row>36</xdr:row>
      <xdr:rowOff>134360</xdr:rowOff>
    </xdr:to>
    <xdr:sp macro="" textlink="">
      <xdr:nvSpPr>
        <xdr:cNvPr id="79" name="楕円 78"/>
        <xdr:cNvSpPr/>
      </xdr:nvSpPr>
      <xdr:spPr>
        <a:xfrm>
          <a:off x="4584700" y="6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55637</xdr:rowOff>
    </xdr:from>
    <xdr:ext cx="534377" cy="259045"/>
    <xdr:sp macro="" textlink="">
      <xdr:nvSpPr>
        <xdr:cNvPr id="80" name="議会費該当値テキスト"/>
        <xdr:cNvSpPr txBox="1"/>
      </xdr:nvSpPr>
      <xdr:spPr>
        <a:xfrm>
          <a:off x="4686300" y="605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50286</xdr:rowOff>
    </xdr:from>
    <xdr:to>
      <xdr:col>20</xdr:col>
      <xdr:colOff>38100</xdr:colOff>
      <xdr:row>36</xdr:row>
      <xdr:rowOff>151886</xdr:rowOff>
    </xdr:to>
    <xdr:sp macro="" textlink="">
      <xdr:nvSpPr>
        <xdr:cNvPr id="81" name="楕円 80"/>
        <xdr:cNvSpPr/>
      </xdr:nvSpPr>
      <xdr:spPr>
        <a:xfrm>
          <a:off x="3746500" y="622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168413</xdr:rowOff>
    </xdr:from>
    <xdr:ext cx="534377" cy="259045"/>
    <xdr:sp macro="" textlink="">
      <xdr:nvSpPr>
        <xdr:cNvPr id="82" name="テキスト ボックス 81"/>
        <xdr:cNvSpPr txBox="1"/>
      </xdr:nvSpPr>
      <xdr:spPr>
        <a:xfrm>
          <a:off x="3530111" y="599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49409</xdr:rowOff>
    </xdr:from>
    <xdr:to>
      <xdr:col>15</xdr:col>
      <xdr:colOff>101600</xdr:colOff>
      <xdr:row>36</xdr:row>
      <xdr:rowOff>151009</xdr:rowOff>
    </xdr:to>
    <xdr:sp macro="" textlink="">
      <xdr:nvSpPr>
        <xdr:cNvPr id="83" name="楕円 82"/>
        <xdr:cNvSpPr/>
      </xdr:nvSpPr>
      <xdr:spPr>
        <a:xfrm>
          <a:off x="2857500" y="622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167536</xdr:rowOff>
    </xdr:from>
    <xdr:ext cx="534377" cy="259045"/>
    <xdr:sp macro="" textlink="">
      <xdr:nvSpPr>
        <xdr:cNvPr id="84" name="テキスト ボックス 83"/>
        <xdr:cNvSpPr txBox="1"/>
      </xdr:nvSpPr>
      <xdr:spPr>
        <a:xfrm>
          <a:off x="2641111" y="599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74060</xdr:rowOff>
    </xdr:from>
    <xdr:to>
      <xdr:col>10</xdr:col>
      <xdr:colOff>165100</xdr:colOff>
      <xdr:row>37</xdr:row>
      <xdr:rowOff>4210</xdr:rowOff>
    </xdr:to>
    <xdr:sp macro="" textlink="">
      <xdr:nvSpPr>
        <xdr:cNvPr id="85" name="楕円 84"/>
        <xdr:cNvSpPr/>
      </xdr:nvSpPr>
      <xdr:spPr>
        <a:xfrm>
          <a:off x="1968500" y="624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20737</xdr:rowOff>
    </xdr:from>
    <xdr:ext cx="534377" cy="259045"/>
    <xdr:sp macro="" textlink="">
      <xdr:nvSpPr>
        <xdr:cNvPr id="86" name="テキスト ボックス 85"/>
        <xdr:cNvSpPr txBox="1"/>
      </xdr:nvSpPr>
      <xdr:spPr>
        <a:xfrm>
          <a:off x="1752111" y="602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90653</xdr:rowOff>
    </xdr:from>
    <xdr:to>
      <xdr:col>6</xdr:col>
      <xdr:colOff>38100</xdr:colOff>
      <xdr:row>37</xdr:row>
      <xdr:rowOff>20803</xdr:rowOff>
    </xdr:to>
    <xdr:sp macro="" textlink="">
      <xdr:nvSpPr>
        <xdr:cNvPr id="87" name="楕円 86"/>
        <xdr:cNvSpPr/>
      </xdr:nvSpPr>
      <xdr:spPr>
        <a:xfrm>
          <a:off x="1079500" y="626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37330</xdr:rowOff>
    </xdr:from>
    <xdr:ext cx="534377" cy="259045"/>
    <xdr:sp macro="" textlink="">
      <xdr:nvSpPr>
        <xdr:cNvPr id="88" name="テキスト ボックス 87"/>
        <xdr:cNvSpPr txBox="1"/>
      </xdr:nvSpPr>
      <xdr:spPr>
        <a:xfrm>
          <a:off x="863111" y="60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154249</xdr:rowOff>
    </xdr:from>
    <xdr:to>
      <xdr:col>24</xdr:col>
      <xdr:colOff>63500</xdr:colOff>
      <xdr:row>57</xdr:row>
      <xdr:rowOff>167818</xdr:rowOff>
    </xdr:to>
    <xdr:cxnSp macro="">
      <xdr:nvCxnSpPr>
        <xdr:cNvPr id="115" name="直線コネクタ 114"/>
        <xdr:cNvCxnSpPr/>
      </xdr:nvCxnSpPr>
      <xdr:spPr>
        <a:xfrm flipV="1">
          <a:off x="3797300" y="9926899"/>
          <a:ext cx="838200" cy="1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167818</xdr:rowOff>
    </xdr:from>
    <xdr:to>
      <xdr:col>19</xdr:col>
      <xdr:colOff>177800</xdr:colOff>
      <xdr:row>58</xdr:row>
      <xdr:rowOff>29742</xdr:rowOff>
    </xdr:to>
    <xdr:cxnSp macro="">
      <xdr:nvCxnSpPr>
        <xdr:cNvPr id="118" name="直線コネクタ 117"/>
        <xdr:cNvCxnSpPr/>
      </xdr:nvCxnSpPr>
      <xdr:spPr>
        <a:xfrm flipV="1">
          <a:off x="2908300" y="9940468"/>
          <a:ext cx="889000" cy="3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21194</xdr:rowOff>
    </xdr:from>
    <xdr:to>
      <xdr:col>15</xdr:col>
      <xdr:colOff>50800</xdr:colOff>
      <xdr:row>58</xdr:row>
      <xdr:rowOff>29742</xdr:rowOff>
    </xdr:to>
    <xdr:cxnSp macro="">
      <xdr:nvCxnSpPr>
        <xdr:cNvPr id="121" name="直線コネクタ 120"/>
        <xdr:cNvCxnSpPr/>
      </xdr:nvCxnSpPr>
      <xdr:spPr>
        <a:xfrm>
          <a:off x="2019300" y="9965294"/>
          <a:ext cx="889000" cy="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155539</xdr:rowOff>
    </xdr:from>
    <xdr:to>
      <xdr:col>10</xdr:col>
      <xdr:colOff>114300</xdr:colOff>
      <xdr:row>58</xdr:row>
      <xdr:rowOff>21194</xdr:rowOff>
    </xdr:to>
    <xdr:cxnSp macro="">
      <xdr:nvCxnSpPr>
        <xdr:cNvPr id="124" name="直線コネクタ 123"/>
        <xdr:cNvCxnSpPr/>
      </xdr:nvCxnSpPr>
      <xdr:spPr>
        <a:xfrm>
          <a:off x="1130300" y="9928189"/>
          <a:ext cx="889000" cy="3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103449</xdr:rowOff>
    </xdr:from>
    <xdr:to>
      <xdr:col>24</xdr:col>
      <xdr:colOff>114300</xdr:colOff>
      <xdr:row>58</xdr:row>
      <xdr:rowOff>33599</xdr:rowOff>
    </xdr:to>
    <xdr:sp macro="" textlink="">
      <xdr:nvSpPr>
        <xdr:cNvPr id="134" name="楕円 133"/>
        <xdr:cNvSpPr/>
      </xdr:nvSpPr>
      <xdr:spPr>
        <a:xfrm>
          <a:off x="4584700" y="987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46346</xdr:rowOff>
    </xdr:from>
    <xdr:ext cx="599010" cy="259045"/>
    <xdr:sp macro="" textlink="">
      <xdr:nvSpPr>
        <xdr:cNvPr id="135" name="総務費該当値テキスト"/>
        <xdr:cNvSpPr txBox="1"/>
      </xdr:nvSpPr>
      <xdr:spPr>
        <a:xfrm>
          <a:off x="4686300" y="981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117018</xdr:rowOff>
    </xdr:from>
    <xdr:to>
      <xdr:col>20</xdr:col>
      <xdr:colOff>38100</xdr:colOff>
      <xdr:row>58</xdr:row>
      <xdr:rowOff>47168</xdr:rowOff>
    </xdr:to>
    <xdr:sp macro="" textlink="">
      <xdr:nvSpPr>
        <xdr:cNvPr id="136" name="楕円 135"/>
        <xdr:cNvSpPr/>
      </xdr:nvSpPr>
      <xdr:spPr>
        <a:xfrm>
          <a:off x="3746500" y="988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63695</xdr:rowOff>
    </xdr:from>
    <xdr:ext cx="599010" cy="259045"/>
    <xdr:sp macro="" textlink="">
      <xdr:nvSpPr>
        <xdr:cNvPr id="137" name="テキスト ボックス 136"/>
        <xdr:cNvSpPr txBox="1"/>
      </xdr:nvSpPr>
      <xdr:spPr>
        <a:xfrm>
          <a:off x="3497795" y="966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150392</xdr:rowOff>
    </xdr:from>
    <xdr:to>
      <xdr:col>15</xdr:col>
      <xdr:colOff>101600</xdr:colOff>
      <xdr:row>58</xdr:row>
      <xdr:rowOff>80542</xdr:rowOff>
    </xdr:to>
    <xdr:sp macro="" textlink="">
      <xdr:nvSpPr>
        <xdr:cNvPr id="138" name="楕円 137"/>
        <xdr:cNvSpPr/>
      </xdr:nvSpPr>
      <xdr:spPr>
        <a:xfrm>
          <a:off x="2857500" y="992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71669</xdr:rowOff>
    </xdr:from>
    <xdr:ext cx="599010" cy="259045"/>
    <xdr:sp macro="" textlink="">
      <xdr:nvSpPr>
        <xdr:cNvPr id="139" name="テキスト ボックス 138"/>
        <xdr:cNvSpPr txBox="1"/>
      </xdr:nvSpPr>
      <xdr:spPr>
        <a:xfrm>
          <a:off x="2608795" y="10015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141844</xdr:rowOff>
    </xdr:from>
    <xdr:to>
      <xdr:col>10</xdr:col>
      <xdr:colOff>165100</xdr:colOff>
      <xdr:row>58</xdr:row>
      <xdr:rowOff>71994</xdr:rowOff>
    </xdr:to>
    <xdr:sp macro="" textlink="">
      <xdr:nvSpPr>
        <xdr:cNvPr id="140" name="楕円 139"/>
        <xdr:cNvSpPr/>
      </xdr:nvSpPr>
      <xdr:spPr>
        <a:xfrm>
          <a:off x="1968500" y="991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63121</xdr:rowOff>
    </xdr:from>
    <xdr:ext cx="599010" cy="259045"/>
    <xdr:sp macro="" textlink="">
      <xdr:nvSpPr>
        <xdr:cNvPr id="141" name="テキスト ボックス 140"/>
        <xdr:cNvSpPr txBox="1"/>
      </xdr:nvSpPr>
      <xdr:spPr>
        <a:xfrm>
          <a:off x="1719795" y="1000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104739</xdr:rowOff>
    </xdr:from>
    <xdr:to>
      <xdr:col>6</xdr:col>
      <xdr:colOff>38100</xdr:colOff>
      <xdr:row>58</xdr:row>
      <xdr:rowOff>34889</xdr:rowOff>
    </xdr:to>
    <xdr:sp macro="" textlink="">
      <xdr:nvSpPr>
        <xdr:cNvPr id="142" name="楕円 141"/>
        <xdr:cNvSpPr/>
      </xdr:nvSpPr>
      <xdr:spPr>
        <a:xfrm>
          <a:off x="1079500" y="987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51416</xdr:rowOff>
    </xdr:from>
    <xdr:ext cx="599010" cy="259045"/>
    <xdr:sp macro="" textlink="">
      <xdr:nvSpPr>
        <xdr:cNvPr id="143" name="テキスト ボックス 142"/>
        <xdr:cNvSpPr txBox="1"/>
      </xdr:nvSpPr>
      <xdr:spPr>
        <a:xfrm>
          <a:off x="830795" y="965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91660</xdr:rowOff>
    </xdr:from>
    <xdr:to>
      <xdr:col>24</xdr:col>
      <xdr:colOff>63500</xdr:colOff>
      <xdr:row>76</xdr:row>
      <xdr:rowOff>111571</xdr:rowOff>
    </xdr:to>
    <xdr:cxnSp macro="">
      <xdr:nvCxnSpPr>
        <xdr:cNvPr id="172" name="直線コネクタ 171"/>
        <xdr:cNvCxnSpPr/>
      </xdr:nvCxnSpPr>
      <xdr:spPr>
        <a:xfrm>
          <a:off x="3797300" y="13121860"/>
          <a:ext cx="838200" cy="1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91660</xdr:rowOff>
    </xdr:from>
    <xdr:to>
      <xdr:col>19</xdr:col>
      <xdr:colOff>177800</xdr:colOff>
      <xdr:row>76</xdr:row>
      <xdr:rowOff>105620</xdr:rowOff>
    </xdr:to>
    <xdr:cxnSp macro="">
      <xdr:nvCxnSpPr>
        <xdr:cNvPr id="175" name="直線コネクタ 174"/>
        <xdr:cNvCxnSpPr/>
      </xdr:nvCxnSpPr>
      <xdr:spPr>
        <a:xfrm flipV="1">
          <a:off x="2908300" y="13121860"/>
          <a:ext cx="889000" cy="1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105620</xdr:rowOff>
    </xdr:from>
    <xdr:to>
      <xdr:col>15</xdr:col>
      <xdr:colOff>50800</xdr:colOff>
      <xdr:row>76</xdr:row>
      <xdr:rowOff>111647</xdr:rowOff>
    </xdr:to>
    <xdr:cxnSp macro="">
      <xdr:nvCxnSpPr>
        <xdr:cNvPr id="178" name="直線コネクタ 177"/>
        <xdr:cNvCxnSpPr/>
      </xdr:nvCxnSpPr>
      <xdr:spPr>
        <a:xfrm flipV="1">
          <a:off x="2019300" y="13135820"/>
          <a:ext cx="889000" cy="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47816</xdr:rowOff>
    </xdr:from>
    <xdr:to>
      <xdr:col>10</xdr:col>
      <xdr:colOff>114300</xdr:colOff>
      <xdr:row>76</xdr:row>
      <xdr:rowOff>111647</xdr:rowOff>
    </xdr:to>
    <xdr:cxnSp macro="">
      <xdr:nvCxnSpPr>
        <xdr:cNvPr id="181" name="直線コネクタ 180"/>
        <xdr:cNvCxnSpPr/>
      </xdr:nvCxnSpPr>
      <xdr:spPr>
        <a:xfrm>
          <a:off x="1130300" y="13078016"/>
          <a:ext cx="889000" cy="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60771</xdr:rowOff>
    </xdr:from>
    <xdr:to>
      <xdr:col>24</xdr:col>
      <xdr:colOff>114300</xdr:colOff>
      <xdr:row>76</xdr:row>
      <xdr:rowOff>162371</xdr:rowOff>
    </xdr:to>
    <xdr:sp macro="" textlink="">
      <xdr:nvSpPr>
        <xdr:cNvPr id="191" name="楕円 190"/>
        <xdr:cNvSpPr/>
      </xdr:nvSpPr>
      <xdr:spPr>
        <a:xfrm>
          <a:off x="4584700" y="1309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39198</xdr:rowOff>
    </xdr:from>
    <xdr:ext cx="599010" cy="259045"/>
    <xdr:sp macro="" textlink="">
      <xdr:nvSpPr>
        <xdr:cNvPr id="192" name="民生費該当値テキスト"/>
        <xdr:cNvSpPr txBox="1"/>
      </xdr:nvSpPr>
      <xdr:spPr>
        <a:xfrm>
          <a:off x="4686300" y="13069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40860</xdr:rowOff>
    </xdr:from>
    <xdr:to>
      <xdr:col>20</xdr:col>
      <xdr:colOff>38100</xdr:colOff>
      <xdr:row>76</xdr:row>
      <xdr:rowOff>142460</xdr:rowOff>
    </xdr:to>
    <xdr:sp macro="" textlink="">
      <xdr:nvSpPr>
        <xdr:cNvPr id="193" name="楕円 192"/>
        <xdr:cNvSpPr/>
      </xdr:nvSpPr>
      <xdr:spPr>
        <a:xfrm>
          <a:off x="3746500" y="1307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158987</xdr:rowOff>
    </xdr:from>
    <xdr:ext cx="599010" cy="259045"/>
    <xdr:sp macro="" textlink="">
      <xdr:nvSpPr>
        <xdr:cNvPr id="194" name="テキスト ボックス 193"/>
        <xdr:cNvSpPr txBox="1"/>
      </xdr:nvSpPr>
      <xdr:spPr>
        <a:xfrm>
          <a:off x="3497795" y="1284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54820</xdr:rowOff>
    </xdr:from>
    <xdr:to>
      <xdr:col>15</xdr:col>
      <xdr:colOff>101600</xdr:colOff>
      <xdr:row>76</xdr:row>
      <xdr:rowOff>156420</xdr:rowOff>
    </xdr:to>
    <xdr:sp macro="" textlink="">
      <xdr:nvSpPr>
        <xdr:cNvPr id="195" name="楕円 194"/>
        <xdr:cNvSpPr/>
      </xdr:nvSpPr>
      <xdr:spPr>
        <a:xfrm>
          <a:off x="2857500" y="130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1497</xdr:rowOff>
    </xdr:from>
    <xdr:ext cx="599010" cy="259045"/>
    <xdr:sp macro="" textlink="">
      <xdr:nvSpPr>
        <xdr:cNvPr id="196" name="テキスト ボックス 195"/>
        <xdr:cNvSpPr txBox="1"/>
      </xdr:nvSpPr>
      <xdr:spPr>
        <a:xfrm>
          <a:off x="2608795" y="1286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60847</xdr:rowOff>
    </xdr:from>
    <xdr:to>
      <xdr:col>10</xdr:col>
      <xdr:colOff>165100</xdr:colOff>
      <xdr:row>76</xdr:row>
      <xdr:rowOff>162447</xdr:rowOff>
    </xdr:to>
    <xdr:sp macro="" textlink="">
      <xdr:nvSpPr>
        <xdr:cNvPr id="197" name="楕円 196"/>
        <xdr:cNvSpPr/>
      </xdr:nvSpPr>
      <xdr:spPr>
        <a:xfrm>
          <a:off x="1968500" y="1309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7524</xdr:rowOff>
    </xdr:from>
    <xdr:ext cx="599010" cy="259045"/>
    <xdr:sp macro="" textlink="">
      <xdr:nvSpPr>
        <xdr:cNvPr id="198" name="テキスト ボックス 197"/>
        <xdr:cNvSpPr txBox="1"/>
      </xdr:nvSpPr>
      <xdr:spPr>
        <a:xfrm>
          <a:off x="1719795" y="1286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168466</xdr:rowOff>
    </xdr:from>
    <xdr:to>
      <xdr:col>6</xdr:col>
      <xdr:colOff>38100</xdr:colOff>
      <xdr:row>76</xdr:row>
      <xdr:rowOff>98616</xdr:rowOff>
    </xdr:to>
    <xdr:sp macro="" textlink="">
      <xdr:nvSpPr>
        <xdr:cNvPr id="199" name="楕円 198"/>
        <xdr:cNvSpPr/>
      </xdr:nvSpPr>
      <xdr:spPr>
        <a:xfrm>
          <a:off x="1079500" y="1302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115143</xdr:rowOff>
    </xdr:from>
    <xdr:ext cx="599010" cy="259045"/>
    <xdr:sp macro="" textlink="">
      <xdr:nvSpPr>
        <xdr:cNvPr id="200" name="テキスト ボックス 199"/>
        <xdr:cNvSpPr txBox="1"/>
      </xdr:nvSpPr>
      <xdr:spPr>
        <a:xfrm>
          <a:off x="830795" y="12802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34057</xdr:rowOff>
    </xdr:from>
    <xdr:to>
      <xdr:col>24</xdr:col>
      <xdr:colOff>63500</xdr:colOff>
      <xdr:row>97</xdr:row>
      <xdr:rowOff>63821</xdr:rowOff>
    </xdr:to>
    <xdr:cxnSp macro="">
      <xdr:nvCxnSpPr>
        <xdr:cNvPr id="227" name="直線コネクタ 226"/>
        <xdr:cNvCxnSpPr/>
      </xdr:nvCxnSpPr>
      <xdr:spPr>
        <a:xfrm flipV="1">
          <a:off x="3797300" y="16664707"/>
          <a:ext cx="838200" cy="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58103</xdr:rowOff>
    </xdr:from>
    <xdr:to>
      <xdr:col>19</xdr:col>
      <xdr:colOff>177800</xdr:colOff>
      <xdr:row>97</xdr:row>
      <xdr:rowOff>63821</xdr:rowOff>
    </xdr:to>
    <xdr:cxnSp macro="">
      <xdr:nvCxnSpPr>
        <xdr:cNvPr id="230" name="直線コネクタ 229"/>
        <xdr:cNvCxnSpPr/>
      </xdr:nvCxnSpPr>
      <xdr:spPr>
        <a:xfrm>
          <a:off x="2908300" y="16688753"/>
          <a:ext cx="889000" cy="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58103</xdr:rowOff>
    </xdr:from>
    <xdr:to>
      <xdr:col>15</xdr:col>
      <xdr:colOff>50800</xdr:colOff>
      <xdr:row>97</xdr:row>
      <xdr:rowOff>64486</xdr:rowOff>
    </xdr:to>
    <xdr:cxnSp macro="">
      <xdr:nvCxnSpPr>
        <xdr:cNvPr id="233" name="直線コネクタ 232"/>
        <xdr:cNvCxnSpPr/>
      </xdr:nvCxnSpPr>
      <xdr:spPr>
        <a:xfrm flipV="1">
          <a:off x="2019300" y="16688753"/>
          <a:ext cx="889000" cy="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60575</xdr:rowOff>
    </xdr:from>
    <xdr:to>
      <xdr:col>10</xdr:col>
      <xdr:colOff>114300</xdr:colOff>
      <xdr:row>97</xdr:row>
      <xdr:rowOff>64486</xdr:rowOff>
    </xdr:to>
    <xdr:cxnSp macro="">
      <xdr:nvCxnSpPr>
        <xdr:cNvPr id="236" name="直線コネクタ 235"/>
        <xdr:cNvCxnSpPr/>
      </xdr:nvCxnSpPr>
      <xdr:spPr>
        <a:xfrm>
          <a:off x="1130300" y="16691225"/>
          <a:ext cx="889000" cy="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154707</xdr:rowOff>
    </xdr:from>
    <xdr:to>
      <xdr:col>24</xdr:col>
      <xdr:colOff>114300</xdr:colOff>
      <xdr:row>97</xdr:row>
      <xdr:rowOff>84857</xdr:rowOff>
    </xdr:to>
    <xdr:sp macro="" textlink="">
      <xdr:nvSpPr>
        <xdr:cNvPr id="246" name="楕円 245"/>
        <xdr:cNvSpPr/>
      </xdr:nvSpPr>
      <xdr:spPr>
        <a:xfrm>
          <a:off x="4584700" y="1661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133134</xdr:rowOff>
    </xdr:from>
    <xdr:ext cx="599010" cy="259045"/>
    <xdr:sp macro="" textlink="">
      <xdr:nvSpPr>
        <xdr:cNvPr id="247" name="衛生費該当値テキスト"/>
        <xdr:cNvSpPr txBox="1"/>
      </xdr:nvSpPr>
      <xdr:spPr>
        <a:xfrm>
          <a:off x="4686300" y="1659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13021</xdr:rowOff>
    </xdr:from>
    <xdr:to>
      <xdr:col>20</xdr:col>
      <xdr:colOff>38100</xdr:colOff>
      <xdr:row>97</xdr:row>
      <xdr:rowOff>114621</xdr:rowOff>
    </xdr:to>
    <xdr:sp macro="" textlink="">
      <xdr:nvSpPr>
        <xdr:cNvPr id="248" name="楕円 247"/>
        <xdr:cNvSpPr/>
      </xdr:nvSpPr>
      <xdr:spPr>
        <a:xfrm>
          <a:off x="3746500" y="1664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105748</xdr:rowOff>
    </xdr:from>
    <xdr:ext cx="599010" cy="259045"/>
    <xdr:sp macro="" textlink="">
      <xdr:nvSpPr>
        <xdr:cNvPr id="249" name="テキスト ボックス 248"/>
        <xdr:cNvSpPr txBox="1"/>
      </xdr:nvSpPr>
      <xdr:spPr>
        <a:xfrm>
          <a:off x="3497795" y="16736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7303</xdr:rowOff>
    </xdr:from>
    <xdr:to>
      <xdr:col>15</xdr:col>
      <xdr:colOff>101600</xdr:colOff>
      <xdr:row>97</xdr:row>
      <xdr:rowOff>108903</xdr:rowOff>
    </xdr:to>
    <xdr:sp macro="" textlink="">
      <xdr:nvSpPr>
        <xdr:cNvPr id="250" name="楕円 249"/>
        <xdr:cNvSpPr/>
      </xdr:nvSpPr>
      <xdr:spPr>
        <a:xfrm>
          <a:off x="2857500" y="1663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125430</xdr:rowOff>
    </xdr:from>
    <xdr:ext cx="599010" cy="259045"/>
    <xdr:sp macro="" textlink="">
      <xdr:nvSpPr>
        <xdr:cNvPr id="251" name="テキスト ボックス 250"/>
        <xdr:cNvSpPr txBox="1"/>
      </xdr:nvSpPr>
      <xdr:spPr>
        <a:xfrm>
          <a:off x="2608795" y="16413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13686</xdr:rowOff>
    </xdr:from>
    <xdr:to>
      <xdr:col>10</xdr:col>
      <xdr:colOff>165100</xdr:colOff>
      <xdr:row>97</xdr:row>
      <xdr:rowOff>115286</xdr:rowOff>
    </xdr:to>
    <xdr:sp macro="" textlink="">
      <xdr:nvSpPr>
        <xdr:cNvPr id="252" name="楕円 251"/>
        <xdr:cNvSpPr/>
      </xdr:nvSpPr>
      <xdr:spPr>
        <a:xfrm>
          <a:off x="1968500" y="1664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106413</xdr:rowOff>
    </xdr:from>
    <xdr:ext cx="599010" cy="259045"/>
    <xdr:sp macro="" textlink="">
      <xdr:nvSpPr>
        <xdr:cNvPr id="253" name="テキスト ボックス 252"/>
        <xdr:cNvSpPr txBox="1"/>
      </xdr:nvSpPr>
      <xdr:spPr>
        <a:xfrm>
          <a:off x="1719795" y="1673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9775</xdr:rowOff>
    </xdr:from>
    <xdr:to>
      <xdr:col>6</xdr:col>
      <xdr:colOff>38100</xdr:colOff>
      <xdr:row>97</xdr:row>
      <xdr:rowOff>111375</xdr:rowOff>
    </xdr:to>
    <xdr:sp macro="" textlink="">
      <xdr:nvSpPr>
        <xdr:cNvPr id="254" name="楕円 253"/>
        <xdr:cNvSpPr/>
      </xdr:nvSpPr>
      <xdr:spPr>
        <a:xfrm>
          <a:off x="1079500" y="166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127902</xdr:rowOff>
    </xdr:from>
    <xdr:ext cx="599010" cy="259045"/>
    <xdr:sp macro="" textlink="">
      <xdr:nvSpPr>
        <xdr:cNvPr id="255" name="テキスト ボックス 254"/>
        <xdr:cNvSpPr txBox="1"/>
      </xdr:nvSpPr>
      <xdr:spPr>
        <a:xfrm>
          <a:off x="830795" y="16415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168218</xdr:rowOff>
    </xdr:from>
    <xdr:to>
      <xdr:col>55</xdr:col>
      <xdr:colOff>0</xdr:colOff>
      <xdr:row>38</xdr:row>
      <xdr:rowOff>169037</xdr:rowOff>
    </xdr:to>
    <xdr:cxnSp macro="">
      <xdr:nvCxnSpPr>
        <xdr:cNvPr id="284" name="直線コネクタ 283"/>
        <xdr:cNvCxnSpPr/>
      </xdr:nvCxnSpPr>
      <xdr:spPr>
        <a:xfrm flipV="1">
          <a:off x="9639300" y="6683318"/>
          <a:ext cx="8382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129601</xdr:rowOff>
    </xdr:from>
    <xdr:ext cx="378565" cy="259045"/>
    <xdr:sp macro="" textlink="">
      <xdr:nvSpPr>
        <xdr:cNvPr id="285" name="労働費平均値テキスト"/>
        <xdr:cNvSpPr txBox="1"/>
      </xdr:nvSpPr>
      <xdr:spPr>
        <a:xfrm>
          <a:off x="10528300" y="6644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169037</xdr:rowOff>
    </xdr:from>
    <xdr:to>
      <xdr:col>50</xdr:col>
      <xdr:colOff>114300</xdr:colOff>
      <xdr:row>38</xdr:row>
      <xdr:rowOff>169208</xdr:rowOff>
    </xdr:to>
    <xdr:cxnSp macro="">
      <xdr:nvCxnSpPr>
        <xdr:cNvPr id="287" name="直線コネクタ 286"/>
        <xdr:cNvCxnSpPr/>
      </xdr:nvCxnSpPr>
      <xdr:spPr>
        <a:xfrm flipV="1">
          <a:off x="8750300" y="6684137"/>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75633</xdr:rowOff>
    </xdr:from>
    <xdr:ext cx="378565" cy="259045"/>
    <xdr:sp macro="" textlink="">
      <xdr:nvSpPr>
        <xdr:cNvPr id="289" name="テキスト ボックス 288"/>
        <xdr:cNvSpPr txBox="1"/>
      </xdr:nvSpPr>
      <xdr:spPr>
        <a:xfrm>
          <a:off x="9450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169208</xdr:rowOff>
    </xdr:from>
    <xdr:to>
      <xdr:col>45</xdr:col>
      <xdr:colOff>177800</xdr:colOff>
      <xdr:row>38</xdr:row>
      <xdr:rowOff>170523</xdr:rowOff>
    </xdr:to>
    <xdr:cxnSp macro="">
      <xdr:nvCxnSpPr>
        <xdr:cNvPr id="290" name="直線コネクタ 289"/>
        <xdr:cNvCxnSpPr/>
      </xdr:nvCxnSpPr>
      <xdr:spPr>
        <a:xfrm flipV="1">
          <a:off x="7861300" y="6684308"/>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76337</xdr:rowOff>
    </xdr:from>
    <xdr:ext cx="378565" cy="259045"/>
    <xdr:sp macro="" textlink="">
      <xdr:nvSpPr>
        <xdr:cNvPr id="292" name="テキスト ボックス 291"/>
        <xdr:cNvSpPr txBox="1"/>
      </xdr:nvSpPr>
      <xdr:spPr>
        <a:xfrm>
          <a:off x="8561017" y="676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170523</xdr:rowOff>
    </xdr:from>
    <xdr:to>
      <xdr:col>41</xdr:col>
      <xdr:colOff>50800</xdr:colOff>
      <xdr:row>38</xdr:row>
      <xdr:rowOff>170676</xdr:rowOff>
    </xdr:to>
    <xdr:cxnSp macro="">
      <xdr:nvCxnSpPr>
        <xdr:cNvPr id="293" name="直線コネクタ 292"/>
        <xdr:cNvCxnSpPr/>
      </xdr:nvCxnSpPr>
      <xdr:spPr>
        <a:xfrm flipV="1">
          <a:off x="6972300" y="6685623"/>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76261</xdr:rowOff>
    </xdr:from>
    <xdr:ext cx="378565" cy="259045"/>
    <xdr:sp macro="" textlink="">
      <xdr:nvSpPr>
        <xdr:cNvPr id="295" name="テキスト ボックス 294"/>
        <xdr:cNvSpPr txBox="1"/>
      </xdr:nvSpPr>
      <xdr:spPr>
        <a:xfrm>
          <a:off x="7672017" y="676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60469</xdr:rowOff>
    </xdr:from>
    <xdr:ext cx="469744" cy="259045"/>
    <xdr:sp macro="" textlink="">
      <xdr:nvSpPr>
        <xdr:cNvPr id="297" name="テキスト ボックス 296"/>
        <xdr:cNvSpPr txBox="1"/>
      </xdr:nvSpPr>
      <xdr:spPr>
        <a:xfrm>
          <a:off x="6737428" y="674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117418</xdr:rowOff>
    </xdr:from>
    <xdr:to>
      <xdr:col>55</xdr:col>
      <xdr:colOff>50800</xdr:colOff>
      <xdr:row>39</xdr:row>
      <xdr:rowOff>47568</xdr:rowOff>
    </xdr:to>
    <xdr:sp macro="" textlink="">
      <xdr:nvSpPr>
        <xdr:cNvPr id="303" name="楕円 302"/>
        <xdr:cNvSpPr/>
      </xdr:nvSpPr>
      <xdr:spPr>
        <a:xfrm>
          <a:off x="10426700" y="663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76795</xdr:rowOff>
    </xdr:from>
    <xdr:ext cx="469744" cy="259045"/>
    <xdr:sp macro="" textlink="">
      <xdr:nvSpPr>
        <xdr:cNvPr id="304" name="労働費該当値テキスト"/>
        <xdr:cNvSpPr txBox="1"/>
      </xdr:nvSpPr>
      <xdr:spPr>
        <a:xfrm>
          <a:off x="10528300" y="642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118237</xdr:rowOff>
    </xdr:from>
    <xdr:to>
      <xdr:col>50</xdr:col>
      <xdr:colOff>165100</xdr:colOff>
      <xdr:row>39</xdr:row>
      <xdr:rowOff>48387</xdr:rowOff>
    </xdr:to>
    <xdr:sp macro="" textlink="">
      <xdr:nvSpPr>
        <xdr:cNvPr id="305" name="楕円 304"/>
        <xdr:cNvSpPr/>
      </xdr:nvSpPr>
      <xdr:spPr>
        <a:xfrm>
          <a:off x="9588500" y="66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64914</xdr:rowOff>
    </xdr:from>
    <xdr:ext cx="469744" cy="259045"/>
    <xdr:sp macro="" textlink="">
      <xdr:nvSpPr>
        <xdr:cNvPr id="306" name="テキスト ボックス 305"/>
        <xdr:cNvSpPr txBox="1"/>
      </xdr:nvSpPr>
      <xdr:spPr>
        <a:xfrm>
          <a:off x="9404428" y="6408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118408</xdr:rowOff>
    </xdr:from>
    <xdr:to>
      <xdr:col>46</xdr:col>
      <xdr:colOff>38100</xdr:colOff>
      <xdr:row>39</xdr:row>
      <xdr:rowOff>48558</xdr:rowOff>
    </xdr:to>
    <xdr:sp macro="" textlink="">
      <xdr:nvSpPr>
        <xdr:cNvPr id="307" name="楕円 306"/>
        <xdr:cNvSpPr/>
      </xdr:nvSpPr>
      <xdr:spPr>
        <a:xfrm>
          <a:off x="8699500" y="663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65085</xdr:rowOff>
    </xdr:from>
    <xdr:ext cx="469744" cy="259045"/>
    <xdr:sp macro="" textlink="">
      <xdr:nvSpPr>
        <xdr:cNvPr id="308" name="テキスト ボックス 307"/>
        <xdr:cNvSpPr txBox="1"/>
      </xdr:nvSpPr>
      <xdr:spPr>
        <a:xfrm>
          <a:off x="8515428" y="640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119723</xdr:rowOff>
    </xdr:from>
    <xdr:to>
      <xdr:col>41</xdr:col>
      <xdr:colOff>101600</xdr:colOff>
      <xdr:row>39</xdr:row>
      <xdr:rowOff>49873</xdr:rowOff>
    </xdr:to>
    <xdr:sp macro="" textlink="">
      <xdr:nvSpPr>
        <xdr:cNvPr id="309" name="楕円 308"/>
        <xdr:cNvSpPr/>
      </xdr:nvSpPr>
      <xdr:spPr>
        <a:xfrm>
          <a:off x="7810500" y="663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66400</xdr:rowOff>
    </xdr:from>
    <xdr:ext cx="469744" cy="259045"/>
    <xdr:sp macro="" textlink="">
      <xdr:nvSpPr>
        <xdr:cNvPr id="310" name="テキスト ボックス 309"/>
        <xdr:cNvSpPr txBox="1"/>
      </xdr:nvSpPr>
      <xdr:spPr>
        <a:xfrm>
          <a:off x="7626428" y="6410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119876</xdr:rowOff>
    </xdr:from>
    <xdr:to>
      <xdr:col>36</xdr:col>
      <xdr:colOff>165100</xdr:colOff>
      <xdr:row>39</xdr:row>
      <xdr:rowOff>50026</xdr:rowOff>
    </xdr:to>
    <xdr:sp macro="" textlink="">
      <xdr:nvSpPr>
        <xdr:cNvPr id="311" name="楕円 310"/>
        <xdr:cNvSpPr/>
      </xdr:nvSpPr>
      <xdr:spPr>
        <a:xfrm>
          <a:off x="6921500" y="663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66552</xdr:rowOff>
    </xdr:from>
    <xdr:ext cx="469744" cy="259045"/>
    <xdr:sp macro="" textlink="">
      <xdr:nvSpPr>
        <xdr:cNvPr id="312" name="テキスト ボックス 311"/>
        <xdr:cNvSpPr txBox="1"/>
      </xdr:nvSpPr>
      <xdr:spPr>
        <a:xfrm>
          <a:off x="6737428" y="641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114899</xdr:rowOff>
    </xdr:from>
    <xdr:to>
      <xdr:col>55</xdr:col>
      <xdr:colOff>0</xdr:colOff>
      <xdr:row>58</xdr:row>
      <xdr:rowOff>116924</xdr:rowOff>
    </xdr:to>
    <xdr:cxnSp macro="">
      <xdr:nvCxnSpPr>
        <xdr:cNvPr id="339" name="直線コネクタ 338"/>
        <xdr:cNvCxnSpPr/>
      </xdr:nvCxnSpPr>
      <xdr:spPr>
        <a:xfrm>
          <a:off x="9639300" y="10058999"/>
          <a:ext cx="8382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113967</xdr:rowOff>
    </xdr:from>
    <xdr:to>
      <xdr:col>50</xdr:col>
      <xdr:colOff>114300</xdr:colOff>
      <xdr:row>58</xdr:row>
      <xdr:rowOff>114899</xdr:rowOff>
    </xdr:to>
    <xdr:cxnSp macro="">
      <xdr:nvCxnSpPr>
        <xdr:cNvPr id="342" name="直線コネクタ 341"/>
        <xdr:cNvCxnSpPr/>
      </xdr:nvCxnSpPr>
      <xdr:spPr>
        <a:xfrm>
          <a:off x="8750300" y="10058067"/>
          <a:ext cx="889000" cy="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113967</xdr:rowOff>
    </xdr:from>
    <xdr:to>
      <xdr:col>45</xdr:col>
      <xdr:colOff>177800</xdr:colOff>
      <xdr:row>58</xdr:row>
      <xdr:rowOff>116159</xdr:rowOff>
    </xdr:to>
    <xdr:cxnSp macro="">
      <xdr:nvCxnSpPr>
        <xdr:cNvPr id="345" name="直線コネクタ 344"/>
        <xdr:cNvCxnSpPr/>
      </xdr:nvCxnSpPr>
      <xdr:spPr>
        <a:xfrm flipV="1">
          <a:off x="7861300" y="10058067"/>
          <a:ext cx="889000" cy="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100471</xdr:rowOff>
    </xdr:from>
    <xdr:to>
      <xdr:col>41</xdr:col>
      <xdr:colOff>50800</xdr:colOff>
      <xdr:row>58</xdr:row>
      <xdr:rowOff>116159</xdr:rowOff>
    </xdr:to>
    <xdr:cxnSp macro="">
      <xdr:nvCxnSpPr>
        <xdr:cNvPr id="348" name="直線コネクタ 347"/>
        <xdr:cNvCxnSpPr/>
      </xdr:nvCxnSpPr>
      <xdr:spPr>
        <a:xfrm>
          <a:off x="6972300" y="10044571"/>
          <a:ext cx="889000" cy="1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66124</xdr:rowOff>
    </xdr:from>
    <xdr:to>
      <xdr:col>55</xdr:col>
      <xdr:colOff>50800</xdr:colOff>
      <xdr:row>58</xdr:row>
      <xdr:rowOff>167724</xdr:rowOff>
    </xdr:to>
    <xdr:sp macro="" textlink="">
      <xdr:nvSpPr>
        <xdr:cNvPr id="358" name="楕円 357"/>
        <xdr:cNvSpPr/>
      </xdr:nvSpPr>
      <xdr:spPr>
        <a:xfrm>
          <a:off x="10426700" y="1001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34377" cy="259045"/>
    <xdr:sp macro="" textlink="">
      <xdr:nvSpPr>
        <xdr:cNvPr id="359" name="農林水産業費該当値テキスト"/>
        <xdr:cNvSpPr txBox="1"/>
      </xdr:nvSpPr>
      <xdr:spPr>
        <a:xfrm>
          <a:off x="10528300" y="993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64099</xdr:rowOff>
    </xdr:from>
    <xdr:to>
      <xdr:col>50</xdr:col>
      <xdr:colOff>165100</xdr:colOff>
      <xdr:row>58</xdr:row>
      <xdr:rowOff>165699</xdr:rowOff>
    </xdr:to>
    <xdr:sp macro="" textlink="">
      <xdr:nvSpPr>
        <xdr:cNvPr id="360" name="楕円 359"/>
        <xdr:cNvSpPr/>
      </xdr:nvSpPr>
      <xdr:spPr>
        <a:xfrm>
          <a:off x="9588500" y="100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156826</xdr:rowOff>
    </xdr:from>
    <xdr:ext cx="534377" cy="259045"/>
    <xdr:sp macro="" textlink="">
      <xdr:nvSpPr>
        <xdr:cNvPr id="361" name="テキスト ボックス 360"/>
        <xdr:cNvSpPr txBox="1"/>
      </xdr:nvSpPr>
      <xdr:spPr>
        <a:xfrm>
          <a:off x="9372111" y="1010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63167</xdr:rowOff>
    </xdr:from>
    <xdr:to>
      <xdr:col>46</xdr:col>
      <xdr:colOff>38100</xdr:colOff>
      <xdr:row>58</xdr:row>
      <xdr:rowOff>164767</xdr:rowOff>
    </xdr:to>
    <xdr:sp macro="" textlink="">
      <xdr:nvSpPr>
        <xdr:cNvPr id="362" name="楕円 361"/>
        <xdr:cNvSpPr/>
      </xdr:nvSpPr>
      <xdr:spPr>
        <a:xfrm>
          <a:off x="8699500" y="1000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155894</xdr:rowOff>
    </xdr:from>
    <xdr:ext cx="534377" cy="259045"/>
    <xdr:sp macro="" textlink="">
      <xdr:nvSpPr>
        <xdr:cNvPr id="363" name="テキスト ボックス 362"/>
        <xdr:cNvSpPr txBox="1"/>
      </xdr:nvSpPr>
      <xdr:spPr>
        <a:xfrm>
          <a:off x="8483111" y="1009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65359</xdr:rowOff>
    </xdr:from>
    <xdr:to>
      <xdr:col>41</xdr:col>
      <xdr:colOff>101600</xdr:colOff>
      <xdr:row>58</xdr:row>
      <xdr:rowOff>166959</xdr:rowOff>
    </xdr:to>
    <xdr:sp macro="" textlink="">
      <xdr:nvSpPr>
        <xdr:cNvPr id="364" name="楕円 363"/>
        <xdr:cNvSpPr/>
      </xdr:nvSpPr>
      <xdr:spPr>
        <a:xfrm>
          <a:off x="7810500" y="1000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158086</xdr:rowOff>
    </xdr:from>
    <xdr:ext cx="534377" cy="259045"/>
    <xdr:sp macro="" textlink="">
      <xdr:nvSpPr>
        <xdr:cNvPr id="365" name="テキスト ボックス 364"/>
        <xdr:cNvSpPr txBox="1"/>
      </xdr:nvSpPr>
      <xdr:spPr>
        <a:xfrm>
          <a:off x="7594111" y="1010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49671</xdr:rowOff>
    </xdr:from>
    <xdr:to>
      <xdr:col>36</xdr:col>
      <xdr:colOff>165100</xdr:colOff>
      <xdr:row>58</xdr:row>
      <xdr:rowOff>151271</xdr:rowOff>
    </xdr:to>
    <xdr:sp macro="" textlink="">
      <xdr:nvSpPr>
        <xdr:cNvPr id="366" name="楕円 365"/>
        <xdr:cNvSpPr/>
      </xdr:nvSpPr>
      <xdr:spPr>
        <a:xfrm>
          <a:off x="6921500" y="999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142398</xdr:rowOff>
    </xdr:from>
    <xdr:ext cx="534377" cy="259045"/>
    <xdr:sp macro="" textlink="">
      <xdr:nvSpPr>
        <xdr:cNvPr id="367" name="テキスト ボックス 366"/>
        <xdr:cNvSpPr txBox="1"/>
      </xdr:nvSpPr>
      <xdr:spPr>
        <a:xfrm>
          <a:off x="6705111" y="1008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65483</xdr:rowOff>
    </xdr:from>
    <xdr:to>
      <xdr:col>55</xdr:col>
      <xdr:colOff>0</xdr:colOff>
      <xdr:row>78</xdr:row>
      <xdr:rowOff>89574</xdr:rowOff>
    </xdr:to>
    <xdr:cxnSp macro="">
      <xdr:nvCxnSpPr>
        <xdr:cNvPr id="398" name="直線コネクタ 397"/>
        <xdr:cNvCxnSpPr/>
      </xdr:nvCxnSpPr>
      <xdr:spPr>
        <a:xfrm flipV="1">
          <a:off x="9639300" y="13438583"/>
          <a:ext cx="838200" cy="2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77746</xdr:rowOff>
    </xdr:from>
    <xdr:to>
      <xdr:col>50</xdr:col>
      <xdr:colOff>114300</xdr:colOff>
      <xdr:row>78</xdr:row>
      <xdr:rowOff>89574</xdr:rowOff>
    </xdr:to>
    <xdr:cxnSp macro="">
      <xdr:nvCxnSpPr>
        <xdr:cNvPr id="401" name="直線コネクタ 400"/>
        <xdr:cNvCxnSpPr/>
      </xdr:nvCxnSpPr>
      <xdr:spPr>
        <a:xfrm>
          <a:off x="8750300" y="13450846"/>
          <a:ext cx="889000" cy="1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77746</xdr:rowOff>
    </xdr:from>
    <xdr:to>
      <xdr:col>45</xdr:col>
      <xdr:colOff>177800</xdr:colOff>
      <xdr:row>78</xdr:row>
      <xdr:rowOff>146081</xdr:rowOff>
    </xdr:to>
    <xdr:cxnSp macro="">
      <xdr:nvCxnSpPr>
        <xdr:cNvPr id="404" name="直線コネクタ 403"/>
        <xdr:cNvCxnSpPr/>
      </xdr:nvCxnSpPr>
      <xdr:spPr>
        <a:xfrm flipV="1">
          <a:off x="7861300" y="13450846"/>
          <a:ext cx="889000" cy="6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146081</xdr:rowOff>
    </xdr:from>
    <xdr:to>
      <xdr:col>41</xdr:col>
      <xdr:colOff>50800</xdr:colOff>
      <xdr:row>78</xdr:row>
      <xdr:rowOff>160643</xdr:rowOff>
    </xdr:to>
    <xdr:cxnSp macro="">
      <xdr:nvCxnSpPr>
        <xdr:cNvPr id="407" name="直線コネクタ 406"/>
        <xdr:cNvCxnSpPr/>
      </xdr:nvCxnSpPr>
      <xdr:spPr>
        <a:xfrm flipV="1">
          <a:off x="6972300" y="13519181"/>
          <a:ext cx="889000" cy="1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14683</xdr:rowOff>
    </xdr:from>
    <xdr:to>
      <xdr:col>55</xdr:col>
      <xdr:colOff>50800</xdr:colOff>
      <xdr:row>78</xdr:row>
      <xdr:rowOff>116283</xdr:rowOff>
    </xdr:to>
    <xdr:sp macro="" textlink="">
      <xdr:nvSpPr>
        <xdr:cNvPr id="417" name="楕円 416"/>
        <xdr:cNvSpPr/>
      </xdr:nvSpPr>
      <xdr:spPr>
        <a:xfrm>
          <a:off x="10426700" y="1338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164560</xdr:rowOff>
    </xdr:from>
    <xdr:ext cx="534377" cy="259045"/>
    <xdr:sp macro="" textlink="">
      <xdr:nvSpPr>
        <xdr:cNvPr id="418" name="商工費該当値テキスト"/>
        <xdr:cNvSpPr txBox="1"/>
      </xdr:nvSpPr>
      <xdr:spPr>
        <a:xfrm>
          <a:off x="10528300" y="1336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38774</xdr:rowOff>
    </xdr:from>
    <xdr:to>
      <xdr:col>50</xdr:col>
      <xdr:colOff>165100</xdr:colOff>
      <xdr:row>78</xdr:row>
      <xdr:rowOff>140374</xdr:rowOff>
    </xdr:to>
    <xdr:sp macro="" textlink="">
      <xdr:nvSpPr>
        <xdr:cNvPr id="419" name="楕円 418"/>
        <xdr:cNvSpPr/>
      </xdr:nvSpPr>
      <xdr:spPr>
        <a:xfrm>
          <a:off x="9588500" y="1341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156901</xdr:rowOff>
    </xdr:from>
    <xdr:ext cx="534377" cy="259045"/>
    <xdr:sp macro="" textlink="">
      <xdr:nvSpPr>
        <xdr:cNvPr id="420" name="テキスト ボックス 419"/>
        <xdr:cNvSpPr txBox="1"/>
      </xdr:nvSpPr>
      <xdr:spPr>
        <a:xfrm>
          <a:off x="9372111" y="1318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26946</xdr:rowOff>
    </xdr:from>
    <xdr:to>
      <xdr:col>46</xdr:col>
      <xdr:colOff>38100</xdr:colOff>
      <xdr:row>78</xdr:row>
      <xdr:rowOff>128546</xdr:rowOff>
    </xdr:to>
    <xdr:sp macro="" textlink="">
      <xdr:nvSpPr>
        <xdr:cNvPr id="421" name="楕円 420"/>
        <xdr:cNvSpPr/>
      </xdr:nvSpPr>
      <xdr:spPr>
        <a:xfrm>
          <a:off x="8699500" y="1340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145073</xdr:rowOff>
    </xdr:from>
    <xdr:ext cx="534377" cy="259045"/>
    <xdr:sp macro="" textlink="">
      <xdr:nvSpPr>
        <xdr:cNvPr id="422" name="テキスト ボックス 421"/>
        <xdr:cNvSpPr txBox="1"/>
      </xdr:nvSpPr>
      <xdr:spPr>
        <a:xfrm>
          <a:off x="8483111" y="1317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95281</xdr:rowOff>
    </xdr:from>
    <xdr:to>
      <xdr:col>41</xdr:col>
      <xdr:colOff>101600</xdr:colOff>
      <xdr:row>79</xdr:row>
      <xdr:rowOff>25431</xdr:rowOff>
    </xdr:to>
    <xdr:sp macro="" textlink="">
      <xdr:nvSpPr>
        <xdr:cNvPr id="423" name="楕円 422"/>
        <xdr:cNvSpPr/>
      </xdr:nvSpPr>
      <xdr:spPr>
        <a:xfrm>
          <a:off x="7810500" y="1346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16558</xdr:rowOff>
    </xdr:from>
    <xdr:ext cx="534377" cy="259045"/>
    <xdr:sp macro="" textlink="">
      <xdr:nvSpPr>
        <xdr:cNvPr id="424" name="テキスト ボックス 423"/>
        <xdr:cNvSpPr txBox="1"/>
      </xdr:nvSpPr>
      <xdr:spPr>
        <a:xfrm>
          <a:off x="7594111" y="1356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109843</xdr:rowOff>
    </xdr:from>
    <xdr:to>
      <xdr:col>36</xdr:col>
      <xdr:colOff>165100</xdr:colOff>
      <xdr:row>79</xdr:row>
      <xdr:rowOff>39993</xdr:rowOff>
    </xdr:to>
    <xdr:sp macro="" textlink="">
      <xdr:nvSpPr>
        <xdr:cNvPr id="425" name="楕円 424"/>
        <xdr:cNvSpPr/>
      </xdr:nvSpPr>
      <xdr:spPr>
        <a:xfrm>
          <a:off x="6921500" y="1348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31120</xdr:rowOff>
    </xdr:from>
    <xdr:ext cx="534377" cy="259045"/>
    <xdr:sp macro="" textlink="">
      <xdr:nvSpPr>
        <xdr:cNvPr id="426" name="テキスト ボックス 425"/>
        <xdr:cNvSpPr txBox="1"/>
      </xdr:nvSpPr>
      <xdr:spPr>
        <a:xfrm>
          <a:off x="6705111" y="1357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23487</xdr:rowOff>
    </xdr:from>
    <xdr:to>
      <xdr:col>55</xdr:col>
      <xdr:colOff>0</xdr:colOff>
      <xdr:row>98</xdr:row>
      <xdr:rowOff>58108</xdr:rowOff>
    </xdr:to>
    <xdr:cxnSp macro="">
      <xdr:nvCxnSpPr>
        <xdr:cNvPr id="457" name="直線コネクタ 456"/>
        <xdr:cNvCxnSpPr/>
      </xdr:nvCxnSpPr>
      <xdr:spPr>
        <a:xfrm flipV="1">
          <a:off x="9639300" y="16825587"/>
          <a:ext cx="838200" cy="3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58108</xdr:rowOff>
    </xdr:from>
    <xdr:to>
      <xdr:col>50</xdr:col>
      <xdr:colOff>114300</xdr:colOff>
      <xdr:row>98</xdr:row>
      <xdr:rowOff>67742</xdr:rowOff>
    </xdr:to>
    <xdr:cxnSp macro="">
      <xdr:nvCxnSpPr>
        <xdr:cNvPr id="460" name="直線コネクタ 459"/>
        <xdr:cNvCxnSpPr/>
      </xdr:nvCxnSpPr>
      <xdr:spPr>
        <a:xfrm flipV="1">
          <a:off x="8750300" y="16860208"/>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67742</xdr:rowOff>
    </xdr:from>
    <xdr:to>
      <xdr:col>45</xdr:col>
      <xdr:colOff>177800</xdr:colOff>
      <xdr:row>98</xdr:row>
      <xdr:rowOff>69661</xdr:rowOff>
    </xdr:to>
    <xdr:cxnSp macro="">
      <xdr:nvCxnSpPr>
        <xdr:cNvPr id="463" name="直線コネクタ 462"/>
        <xdr:cNvCxnSpPr/>
      </xdr:nvCxnSpPr>
      <xdr:spPr>
        <a:xfrm flipV="1">
          <a:off x="7861300" y="16869842"/>
          <a:ext cx="8890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69661</xdr:rowOff>
    </xdr:from>
    <xdr:to>
      <xdr:col>41</xdr:col>
      <xdr:colOff>50800</xdr:colOff>
      <xdr:row>98</xdr:row>
      <xdr:rowOff>83869</xdr:rowOff>
    </xdr:to>
    <xdr:cxnSp macro="">
      <xdr:nvCxnSpPr>
        <xdr:cNvPr id="466" name="直線コネクタ 465"/>
        <xdr:cNvCxnSpPr/>
      </xdr:nvCxnSpPr>
      <xdr:spPr>
        <a:xfrm flipV="1">
          <a:off x="6972300" y="16871761"/>
          <a:ext cx="889000" cy="1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144137</xdr:rowOff>
    </xdr:from>
    <xdr:to>
      <xdr:col>55</xdr:col>
      <xdr:colOff>50800</xdr:colOff>
      <xdr:row>98</xdr:row>
      <xdr:rowOff>74287</xdr:rowOff>
    </xdr:to>
    <xdr:sp macro="" textlink="">
      <xdr:nvSpPr>
        <xdr:cNvPr id="476" name="楕円 475"/>
        <xdr:cNvSpPr/>
      </xdr:nvSpPr>
      <xdr:spPr>
        <a:xfrm>
          <a:off x="10426700" y="1677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167014</xdr:rowOff>
    </xdr:from>
    <xdr:ext cx="599010" cy="259045"/>
    <xdr:sp macro="" textlink="">
      <xdr:nvSpPr>
        <xdr:cNvPr id="477" name="土木費該当値テキスト"/>
        <xdr:cNvSpPr txBox="1"/>
      </xdr:nvSpPr>
      <xdr:spPr>
        <a:xfrm>
          <a:off x="10528300" y="16626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7308</xdr:rowOff>
    </xdr:from>
    <xdr:to>
      <xdr:col>50</xdr:col>
      <xdr:colOff>165100</xdr:colOff>
      <xdr:row>98</xdr:row>
      <xdr:rowOff>108908</xdr:rowOff>
    </xdr:to>
    <xdr:sp macro="" textlink="">
      <xdr:nvSpPr>
        <xdr:cNvPr id="478" name="楕円 477"/>
        <xdr:cNvSpPr/>
      </xdr:nvSpPr>
      <xdr:spPr>
        <a:xfrm>
          <a:off x="9588500" y="1680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125435</xdr:rowOff>
    </xdr:from>
    <xdr:ext cx="599010" cy="259045"/>
    <xdr:sp macro="" textlink="">
      <xdr:nvSpPr>
        <xdr:cNvPr id="479" name="テキスト ボックス 478"/>
        <xdr:cNvSpPr txBox="1"/>
      </xdr:nvSpPr>
      <xdr:spPr>
        <a:xfrm>
          <a:off x="9339795" y="16584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16942</xdr:rowOff>
    </xdr:from>
    <xdr:to>
      <xdr:col>46</xdr:col>
      <xdr:colOff>38100</xdr:colOff>
      <xdr:row>98</xdr:row>
      <xdr:rowOff>118542</xdr:rowOff>
    </xdr:to>
    <xdr:sp macro="" textlink="">
      <xdr:nvSpPr>
        <xdr:cNvPr id="480" name="楕円 479"/>
        <xdr:cNvSpPr/>
      </xdr:nvSpPr>
      <xdr:spPr>
        <a:xfrm>
          <a:off x="8699500" y="1681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135069</xdr:rowOff>
    </xdr:from>
    <xdr:ext cx="599010" cy="259045"/>
    <xdr:sp macro="" textlink="">
      <xdr:nvSpPr>
        <xdr:cNvPr id="481" name="テキスト ボックス 480"/>
        <xdr:cNvSpPr txBox="1"/>
      </xdr:nvSpPr>
      <xdr:spPr>
        <a:xfrm>
          <a:off x="8450795" y="1659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18861</xdr:rowOff>
    </xdr:from>
    <xdr:to>
      <xdr:col>41</xdr:col>
      <xdr:colOff>101600</xdr:colOff>
      <xdr:row>98</xdr:row>
      <xdr:rowOff>120461</xdr:rowOff>
    </xdr:to>
    <xdr:sp macro="" textlink="">
      <xdr:nvSpPr>
        <xdr:cNvPr id="482" name="楕円 481"/>
        <xdr:cNvSpPr/>
      </xdr:nvSpPr>
      <xdr:spPr>
        <a:xfrm>
          <a:off x="7810500" y="1682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136988</xdr:rowOff>
    </xdr:from>
    <xdr:ext cx="599010" cy="259045"/>
    <xdr:sp macro="" textlink="">
      <xdr:nvSpPr>
        <xdr:cNvPr id="483" name="テキスト ボックス 482"/>
        <xdr:cNvSpPr txBox="1"/>
      </xdr:nvSpPr>
      <xdr:spPr>
        <a:xfrm>
          <a:off x="7561795" y="16596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33069</xdr:rowOff>
    </xdr:from>
    <xdr:to>
      <xdr:col>36</xdr:col>
      <xdr:colOff>165100</xdr:colOff>
      <xdr:row>98</xdr:row>
      <xdr:rowOff>134669</xdr:rowOff>
    </xdr:to>
    <xdr:sp macro="" textlink="">
      <xdr:nvSpPr>
        <xdr:cNvPr id="484" name="楕円 483"/>
        <xdr:cNvSpPr/>
      </xdr:nvSpPr>
      <xdr:spPr>
        <a:xfrm>
          <a:off x="6921500" y="1683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151196</xdr:rowOff>
    </xdr:from>
    <xdr:ext cx="599010" cy="259045"/>
    <xdr:sp macro="" textlink="">
      <xdr:nvSpPr>
        <xdr:cNvPr id="485" name="テキスト ボックス 484"/>
        <xdr:cNvSpPr txBox="1"/>
      </xdr:nvSpPr>
      <xdr:spPr>
        <a:xfrm>
          <a:off x="6672795" y="16610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104656</xdr:rowOff>
    </xdr:from>
    <xdr:to>
      <xdr:col>85</xdr:col>
      <xdr:colOff>127000</xdr:colOff>
      <xdr:row>37</xdr:row>
      <xdr:rowOff>117568</xdr:rowOff>
    </xdr:to>
    <xdr:cxnSp macro="">
      <xdr:nvCxnSpPr>
        <xdr:cNvPr id="514" name="直線コネクタ 513"/>
        <xdr:cNvCxnSpPr/>
      </xdr:nvCxnSpPr>
      <xdr:spPr>
        <a:xfrm flipV="1">
          <a:off x="15481300" y="6448306"/>
          <a:ext cx="838200" cy="1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48418</xdr:rowOff>
    </xdr:from>
    <xdr:ext cx="534377" cy="259045"/>
    <xdr:sp macro="" textlink="">
      <xdr:nvSpPr>
        <xdr:cNvPr id="515" name="消防費平均値テキスト"/>
        <xdr:cNvSpPr txBox="1"/>
      </xdr:nvSpPr>
      <xdr:spPr>
        <a:xfrm>
          <a:off x="16370300" y="639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112211</xdr:rowOff>
    </xdr:from>
    <xdr:to>
      <xdr:col>81</xdr:col>
      <xdr:colOff>50800</xdr:colOff>
      <xdr:row>37</xdr:row>
      <xdr:rowOff>117568</xdr:rowOff>
    </xdr:to>
    <xdr:cxnSp macro="">
      <xdr:nvCxnSpPr>
        <xdr:cNvPr id="517" name="直線コネクタ 516"/>
        <xdr:cNvCxnSpPr/>
      </xdr:nvCxnSpPr>
      <xdr:spPr>
        <a:xfrm>
          <a:off x="14592300" y="6455861"/>
          <a:ext cx="889000" cy="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88406</xdr:rowOff>
    </xdr:from>
    <xdr:to>
      <xdr:col>76</xdr:col>
      <xdr:colOff>114300</xdr:colOff>
      <xdr:row>37</xdr:row>
      <xdr:rowOff>112211</xdr:rowOff>
    </xdr:to>
    <xdr:cxnSp macro="">
      <xdr:nvCxnSpPr>
        <xdr:cNvPr id="520" name="直線コネクタ 519"/>
        <xdr:cNvCxnSpPr/>
      </xdr:nvCxnSpPr>
      <xdr:spPr>
        <a:xfrm>
          <a:off x="13703300" y="6432056"/>
          <a:ext cx="889000" cy="2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50323</xdr:rowOff>
    </xdr:from>
    <xdr:ext cx="534377" cy="259045"/>
    <xdr:sp macro="" textlink="">
      <xdr:nvSpPr>
        <xdr:cNvPr id="522" name="テキスト ボックス 521"/>
        <xdr:cNvSpPr txBox="1"/>
      </xdr:nvSpPr>
      <xdr:spPr>
        <a:xfrm>
          <a:off x="14325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88406</xdr:rowOff>
    </xdr:from>
    <xdr:to>
      <xdr:col>71</xdr:col>
      <xdr:colOff>177800</xdr:colOff>
      <xdr:row>37</xdr:row>
      <xdr:rowOff>126498</xdr:rowOff>
    </xdr:to>
    <xdr:cxnSp macro="">
      <xdr:nvCxnSpPr>
        <xdr:cNvPr id="523" name="直線コネクタ 522"/>
        <xdr:cNvCxnSpPr/>
      </xdr:nvCxnSpPr>
      <xdr:spPr>
        <a:xfrm flipV="1">
          <a:off x="12814300" y="6432056"/>
          <a:ext cx="889000" cy="3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5" name="テキスト ボックス 524"/>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53856</xdr:rowOff>
    </xdr:from>
    <xdr:to>
      <xdr:col>85</xdr:col>
      <xdr:colOff>177800</xdr:colOff>
      <xdr:row>37</xdr:row>
      <xdr:rowOff>155456</xdr:rowOff>
    </xdr:to>
    <xdr:sp macro="" textlink="">
      <xdr:nvSpPr>
        <xdr:cNvPr id="533" name="楕円 532"/>
        <xdr:cNvSpPr/>
      </xdr:nvSpPr>
      <xdr:spPr>
        <a:xfrm>
          <a:off x="16268700" y="639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76733</xdr:rowOff>
    </xdr:from>
    <xdr:ext cx="534377" cy="259045"/>
    <xdr:sp macro="" textlink="">
      <xdr:nvSpPr>
        <xdr:cNvPr id="534" name="消防費該当値テキスト"/>
        <xdr:cNvSpPr txBox="1"/>
      </xdr:nvSpPr>
      <xdr:spPr>
        <a:xfrm>
          <a:off x="16370300" y="624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66768</xdr:rowOff>
    </xdr:from>
    <xdr:to>
      <xdr:col>81</xdr:col>
      <xdr:colOff>101600</xdr:colOff>
      <xdr:row>37</xdr:row>
      <xdr:rowOff>168368</xdr:rowOff>
    </xdr:to>
    <xdr:sp macro="" textlink="">
      <xdr:nvSpPr>
        <xdr:cNvPr id="535" name="楕円 534"/>
        <xdr:cNvSpPr/>
      </xdr:nvSpPr>
      <xdr:spPr>
        <a:xfrm>
          <a:off x="15430500" y="64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13445</xdr:rowOff>
    </xdr:from>
    <xdr:ext cx="534377" cy="259045"/>
    <xdr:sp macro="" textlink="">
      <xdr:nvSpPr>
        <xdr:cNvPr id="536" name="テキスト ボックス 535"/>
        <xdr:cNvSpPr txBox="1"/>
      </xdr:nvSpPr>
      <xdr:spPr>
        <a:xfrm>
          <a:off x="15214111" y="618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61411</xdr:rowOff>
    </xdr:from>
    <xdr:to>
      <xdr:col>76</xdr:col>
      <xdr:colOff>165100</xdr:colOff>
      <xdr:row>37</xdr:row>
      <xdr:rowOff>163011</xdr:rowOff>
    </xdr:to>
    <xdr:sp macro="" textlink="">
      <xdr:nvSpPr>
        <xdr:cNvPr id="537" name="楕円 536"/>
        <xdr:cNvSpPr/>
      </xdr:nvSpPr>
      <xdr:spPr>
        <a:xfrm>
          <a:off x="14541500" y="64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8088</xdr:rowOff>
    </xdr:from>
    <xdr:ext cx="534377" cy="259045"/>
    <xdr:sp macro="" textlink="">
      <xdr:nvSpPr>
        <xdr:cNvPr id="538" name="テキスト ボックス 537"/>
        <xdr:cNvSpPr txBox="1"/>
      </xdr:nvSpPr>
      <xdr:spPr>
        <a:xfrm>
          <a:off x="14325111" y="618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37606</xdr:rowOff>
    </xdr:from>
    <xdr:to>
      <xdr:col>72</xdr:col>
      <xdr:colOff>38100</xdr:colOff>
      <xdr:row>37</xdr:row>
      <xdr:rowOff>139206</xdr:rowOff>
    </xdr:to>
    <xdr:sp macro="" textlink="">
      <xdr:nvSpPr>
        <xdr:cNvPr id="539" name="楕円 538"/>
        <xdr:cNvSpPr/>
      </xdr:nvSpPr>
      <xdr:spPr>
        <a:xfrm>
          <a:off x="13652500" y="638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155733</xdr:rowOff>
    </xdr:from>
    <xdr:ext cx="534377" cy="259045"/>
    <xdr:sp macro="" textlink="">
      <xdr:nvSpPr>
        <xdr:cNvPr id="540" name="テキスト ボックス 539"/>
        <xdr:cNvSpPr txBox="1"/>
      </xdr:nvSpPr>
      <xdr:spPr>
        <a:xfrm>
          <a:off x="13436111" y="615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75698</xdr:rowOff>
    </xdr:from>
    <xdr:to>
      <xdr:col>67</xdr:col>
      <xdr:colOff>101600</xdr:colOff>
      <xdr:row>38</xdr:row>
      <xdr:rowOff>5848</xdr:rowOff>
    </xdr:to>
    <xdr:sp macro="" textlink="">
      <xdr:nvSpPr>
        <xdr:cNvPr id="541" name="楕円 540"/>
        <xdr:cNvSpPr/>
      </xdr:nvSpPr>
      <xdr:spPr>
        <a:xfrm>
          <a:off x="12763500" y="641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22375</xdr:rowOff>
    </xdr:from>
    <xdr:ext cx="534377" cy="259045"/>
    <xdr:sp macro="" textlink="">
      <xdr:nvSpPr>
        <xdr:cNvPr id="542" name="テキスト ボックス 541"/>
        <xdr:cNvSpPr txBox="1"/>
      </xdr:nvSpPr>
      <xdr:spPr>
        <a:xfrm>
          <a:off x="12547111" y="619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16717</xdr:rowOff>
    </xdr:from>
    <xdr:to>
      <xdr:col>85</xdr:col>
      <xdr:colOff>127000</xdr:colOff>
      <xdr:row>58</xdr:row>
      <xdr:rowOff>53682</xdr:rowOff>
    </xdr:to>
    <xdr:cxnSp macro="">
      <xdr:nvCxnSpPr>
        <xdr:cNvPr id="571" name="直線コネクタ 570"/>
        <xdr:cNvCxnSpPr/>
      </xdr:nvCxnSpPr>
      <xdr:spPr>
        <a:xfrm flipV="1">
          <a:off x="15481300" y="9960817"/>
          <a:ext cx="838200" cy="3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53682</xdr:rowOff>
    </xdr:from>
    <xdr:to>
      <xdr:col>81</xdr:col>
      <xdr:colOff>50800</xdr:colOff>
      <xdr:row>58</xdr:row>
      <xdr:rowOff>54320</xdr:rowOff>
    </xdr:to>
    <xdr:cxnSp macro="">
      <xdr:nvCxnSpPr>
        <xdr:cNvPr id="574" name="直線コネクタ 573"/>
        <xdr:cNvCxnSpPr/>
      </xdr:nvCxnSpPr>
      <xdr:spPr>
        <a:xfrm flipV="1">
          <a:off x="14592300" y="9997782"/>
          <a:ext cx="889000" cy="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54320</xdr:rowOff>
    </xdr:from>
    <xdr:to>
      <xdr:col>76</xdr:col>
      <xdr:colOff>114300</xdr:colOff>
      <xdr:row>58</xdr:row>
      <xdr:rowOff>58930</xdr:rowOff>
    </xdr:to>
    <xdr:cxnSp macro="">
      <xdr:nvCxnSpPr>
        <xdr:cNvPr id="577" name="直線コネクタ 576"/>
        <xdr:cNvCxnSpPr/>
      </xdr:nvCxnSpPr>
      <xdr:spPr>
        <a:xfrm flipV="1">
          <a:off x="13703300" y="9998420"/>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58930</xdr:rowOff>
    </xdr:from>
    <xdr:to>
      <xdr:col>71</xdr:col>
      <xdr:colOff>177800</xdr:colOff>
      <xdr:row>58</xdr:row>
      <xdr:rowOff>64757</xdr:rowOff>
    </xdr:to>
    <xdr:cxnSp macro="">
      <xdr:nvCxnSpPr>
        <xdr:cNvPr id="580" name="直線コネクタ 579"/>
        <xdr:cNvCxnSpPr/>
      </xdr:nvCxnSpPr>
      <xdr:spPr>
        <a:xfrm flipV="1">
          <a:off x="12814300" y="10003030"/>
          <a:ext cx="889000" cy="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137367</xdr:rowOff>
    </xdr:from>
    <xdr:to>
      <xdr:col>85</xdr:col>
      <xdr:colOff>177800</xdr:colOff>
      <xdr:row>58</xdr:row>
      <xdr:rowOff>67517</xdr:rowOff>
    </xdr:to>
    <xdr:sp macro="" textlink="">
      <xdr:nvSpPr>
        <xdr:cNvPr id="590" name="楕円 589"/>
        <xdr:cNvSpPr/>
      </xdr:nvSpPr>
      <xdr:spPr>
        <a:xfrm>
          <a:off x="16268700" y="991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52294</xdr:rowOff>
    </xdr:from>
    <xdr:ext cx="599010" cy="259045"/>
    <xdr:sp macro="" textlink="">
      <xdr:nvSpPr>
        <xdr:cNvPr id="591" name="教育費該当値テキスト"/>
        <xdr:cNvSpPr txBox="1"/>
      </xdr:nvSpPr>
      <xdr:spPr>
        <a:xfrm>
          <a:off x="16370300" y="982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2882</xdr:rowOff>
    </xdr:from>
    <xdr:to>
      <xdr:col>81</xdr:col>
      <xdr:colOff>101600</xdr:colOff>
      <xdr:row>58</xdr:row>
      <xdr:rowOff>104482</xdr:rowOff>
    </xdr:to>
    <xdr:sp macro="" textlink="">
      <xdr:nvSpPr>
        <xdr:cNvPr id="592" name="楕円 591"/>
        <xdr:cNvSpPr/>
      </xdr:nvSpPr>
      <xdr:spPr>
        <a:xfrm>
          <a:off x="15430500" y="99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95609</xdr:rowOff>
    </xdr:from>
    <xdr:ext cx="534377" cy="259045"/>
    <xdr:sp macro="" textlink="">
      <xdr:nvSpPr>
        <xdr:cNvPr id="593" name="テキスト ボックス 592"/>
        <xdr:cNvSpPr txBox="1"/>
      </xdr:nvSpPr>
      <xdr:spPr>
        <a:xfrm>
          <a:off x="15214111" y="100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3520</xdr:rowOff>
    </xdr:from>
    <xdr:to>
      <xdr:col>76</xdr:col>
      <xdr:colOff>165100</xdr:colOff>
      <xdr:row>58</xdr:row>
      <xdr:rowOff>105120</xdr:rowOff>
    </xdr:to>
    <xdr:sp macro="" textlink="">
      <xdr:nvSpPr>
        <xdr:cNvPr id="594" name="楕円 593"/>
        <xdr:cNvSpPr/>
      </xdr:nvSpPr>
      <xdr:spPr>
        <a:xfrm>
          <a:off x="14541500" y="994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96247</xdr:rowOff>
    </xdr:from>
    <xdr:ext cx="534377" cy="259045"/>
    <xdr:sp macro="" textlink="">
      <xdr:nvSpPr>
        <xdr:cNvPr id="595" name="テキスト ボックス 594"/>
        <xdr:cNvSpPr txBox="1"/>
      </xdr:nvSpPr>
      <xdr:spPr>
        <a:xfrm>
          <a:off x="14325111" y="1004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8130</xdr:rowOff>
    </xdr:from>
    <xdr:to>
      <xdr:col>72</xdr:col>
      <xdr:colOff>38100</xdr:colOff>
      <xdr:row>58</xdr:row>
      <xdr:rowOff>109730</xdr:rowOff>
    </xdr:to>
    <xdr:sp macro="" textlink="">
      <xdr:nvSpPr>
        <xdr:cNvPr id="596" name="楕円 595"/>
        <xdr:cNvSpPr/>
      </xdr:nvSpPr>
      <xdr:spPr>
        <a:xfrm>
          <a:off x="13652500" y="995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100857</xdr:rowOff>
    </xdr:from>
    <xdr:ext cx="534377" cy="259045"/>
    <xdr:sp macro="" textlink="">
      <xdr:nvSpPr>
        <xdr:cNvPr id="597" name="テキスト ボックス 596"/>
        <xdr:cNvSpPr txBox="1"/>
      </xdr:nvSpPr>
      <xdr:spPr>
        <a:xfrm>
          <a:off x="13436111" y="1004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13957</xdr:rowOff>
    </xdr:from>
    <xdr:to>
      <xdr:col>67</xdr:col>
      <xdr:colOff>101600</xdr:colOff>
      <xdr:row>58</xdr:row>
      <xdr:rowOff>115557</xdr:rowOff>
    </xdr:to>
    <xdr:sp macro="" textlink="">
      <xdr:nvSpPr>
        <xdr:cNvPr id="598" name="楕円 597"/>
        <xdr:cNvSpPr/>
      </xdr:nvSpPr>
      <xdr:spPr>
        <a:xfrm>
          <a:off x="12763500" y="995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106684</xdr:rowOff>
    </xdr:from>
    <xdr:ext cx="534377" cy="259045"/>
    <xdr:sp macro="" textlink="">
      <xdr:nvSpPr>
        <xdr:cNvPr id="599" name="テキスト ボックス 598"/>
        <xdr:cNvSpPr txBox="1"/>
      </xdr:nvSpPr>
      <xdr:spPr>
        <a:xfrm>
          <a:off x="12547111" y="1005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44369</xdr:rowOff>
    </xdr:from>
    <xdr:to>
      <xdr:col>85</xdr:col>
      <xdr:colOff>127000</xdr:colOff>
      <xdr:row>79</xdr:row>
      <xdr:rowOff>44450</xdr:rowOff>
    </xdr:to>
    <xdr:cxnSp macro="">
      <xdr:nvCxnSpPr>
        <xdr:cNvPr id="628" name="直線コネクタ 627"/>
        <xdr:cNvCxnSpPr/>
      </xdr:nvCxnSpPr>
      <xdr:spPr>
        <a:xfrm>
          <a:off x="15481300" y="13588919"/>
          <a:ext cx="8382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41700</xdr:rowOff>
    </xdr:from>
    <xdr:to>
      <xdr:col>81</xdr:col>
      <xdr:colOff>50800</xdr:colOff>
      <xdr:row>79</xdr:row>
      <xdr:rowOff>44369</xdr:rowOff>
    </xdr:to>
    <xdr:cxnSp macro="">
      <xdr:nvCxnSpPr>
        <xdr:cNvPr id="631" name="直線コネクタ 630"/>
        <xdr:cNvCxnSpPr/>
      </xdr:nvCxnSpPr>
      <xdr:spPr>
        <a:xfrm>
          <a:off x="14592300" y="13586250"/>
          <a:ext cx="889000" cy="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41700</xdr:rowOff>
    </xdr:from>
    <xdr:to>
      <xdr:col>76</xdr:col>
      <xdr:colOff>114300</xdr:colOff>
      <xdr:row>79</xdr:row>
      <xdr:rowOff>44450</xdr:rowOff>
    </xdr:to>
    <xdr:cxnSp macro="">
      <xdr:nvCxnSpPr>
        <xdr:cNvPr id="634" name="直線コネクタ 633"/>
        <xdr:cNvCxnSpPr/>
      </xdr:nvCxnSpPr>
      <xdr:spPr>
        <a:xfrm flipV="1">
          <a:off x="13703300" y="13586250"/>
          <a:ext cx="889000" cy="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7" name="直線コネクタ 63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8" name="災害復旧費該当値テキスト"/>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165019</xdr:rowOff>
    </xdr:from>
    <xdr:to>
      <xdr:col>81</xdr:col>
      <xdr:colOff>101600</xdr:colOff>
      <xdr:row>79</xdr:row>
      <xdr:rowOff>95169</xdr:rowOff>
    </xdr:to>
    <xdr:sp macro="" textlink="">
      <xdr:nvSpPr>
        <xdr:cNvPr id="649" name="楕円 648"/>
        <xdr:cNvSpPr/>
      </xdr:nvSpPr>
      <xdr:spPr>
        <a:xfrm>
          <a:off x="15430500" y="1353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86296</xdr:rowOff>
    </xdr:from>
    <xdr:ext cx="313932" cy="259045"/>
    <xdr:sp macro="" textlink="">
      <xdr:nvSpPr>
        <xdr:cNvPr id="650" name="テキスト ボックス 649"/>
        <xdr:cNvSpPr txBox="1"/>
      </xdr:nvSpPr>
      <xdr:spPr>
        <a:xfrm>
          <a:off x="15324333" y="13630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162350</xdr:rowOff>
    </xdr:from>
    <xdr:to>
      <xdr:col>76</xdr:col>
      <xdr:colOff>165100</xdr:colOff>
      <xdr:row>79</xdr:row>
      <xdr:rowOff>92500</xdr:rowOff>
    </xdr:to>
    <xdr:sp macro="" textlink="">
      <xdr:nvSpPr>
        <xdr:cNvPr id="651" name="楕円 650"/>
        <xdr:cNvSpPr/>
      </xdr:nvSpPr>
      <xdr:spPr>
        <a:xfrm>
          <a:off x="14541500" y="1353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83627</xdr:rowOff>
    </xdr:from>
    <xdr:ext cx="469744" cy="259045"/>
    <xdr:sp macro="" textlink="">
      <xdr:nvSpPr>
        <xdr:cNvPr id="652" name="テキスト ボックス 651"/>
        <xdr:cNvSpPr txBox="1"/>
      </xdr:nvSpPr>
      <xdr:spPr>
        <a:xfrm>
          <a:off x="14357428" y="1362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97126</xdr:rowOff>
    </xdr:from>
    <xdr:to>
      <xdr:col>85</xdr:col>
      <xdr:colOff>127000</xdr:colOff>
      <xdr:row>97</xdr:row>
      <xdr:rowOff>97630</xdr:rowOff>
    </xdr:to>
    <xdr:cxnSp macro="">
      <xdr:nvCxnSpPr>
        <xdr:cNvPr id="687" name="直線コネクタ 686"/>
        <xdr:cNvCxnSpPr/>
      </xdr:nvCxnSpPr>
      <xdr:spPr>
        <a:xfrm>
          <a:off x="15481300" y="16727776"/>
          <a:ext cx="8382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97126</xdr:rowOff>
    </xdr:from>
    <xdr:to>
      <xdr:col>81</xdr:col>
      <xdr:colOff>50800</xdr:colOff>
      <xdr:row>97</xdr:row>
      <xdr:rowOff>132128</xdr:rowOff>
    </xdr:to>
    <xdr:cxnSp macro="">
      <xdr:nvCxnSpPr>
        <xdr:cNvPr id="690" name="直線コネクタ 689"/>
        <xdr:cNvCxnSpPr/>
      </xdr:nvCxnSpPr>
      <xdr:spPr>
        <a:xfrm flipV="1">
          <a:off x="14592300" y="16727776"/>
          <a:ext cx="889000" cy="3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2" name="テキスト ボックス 691"/>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130319</xdr:rowOff>
    </xdr:from>
    <xdr:to>
      <xdr:col>76</xdr:col>
      <xdr:colOff>114300</xdr:colOff>
      <xdr:row>97</xdr:row>
      <xdr:rowOff>132128</xdr:rowOff>
    </xdr:to>
    <xdr:cxnSp macro="">
      <xdr:nvCxnSpPr>
        <xdr:cNvPr id="693" name="直線コネクタ 692"/>
        <xdr:cNvCxnSpPr/>
      </xdr:nvCxnSpPr>
      <xdr:spPr>
        <a:xfrm>
          <a:off x="13703300" y="16760969"/>
          <a:ext cx="8890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5" name="テキスト ボックス 694"/>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130262</xdr:rowOff>
    </xdr:from>
    <xdr:to>
      <xdr:col>71</xdr:col>
      <xdr:colOff>177800</xdr:colOff>
      <xdr:row>97</xdr:row>
      <xdr:rowOff>130319</xdr:rowOff>
    </xdr:to>
    <xdr:cxnSp macro="">
      <xdr:nvCxnSpPr>
        <xdr:cNvPr id="696" name="直線コネクタ 695"/>
        <xdr:cNvCxnSpPr/>
      </xdr:nvCxnSpPr>
      <xdr:spPr>
        <a:xfrm>
          <a:off x="12814300" y="16760912"/>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698" name="テキスト ボックス 697"/>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73525</xdr:rowOff>
    </xdr:from>
    <xdr:ext cx="599010" cy="259045"/>
    <xdr:sp macro="" textlink="">
      <xdr:nvSpPr>
        <xdr:cNvPr id="700" name="テキスト ボックス 699"/>
        <xdr:cNvSpPr txBox="1"/>
      </xdr:nvSpPr>
      <xdr:spPr>
        <a:xfrm>
          <a:off x="12514795" y="168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46830</xdr:rowOff>
    </xdr:from>
    <xdr:to>
      <xdr:col>85</xdr:col>
      <xdr:colOff>177800</xdr:colOff>
      <xdr:row>97</xdr:row>
      <xdr:rowOff>148430</xdr:rowOff>
    </xdr:to>
    <xdr:sp macro="" textlink="">
      <xdr:nvSpPr>
        <xdr:cNvPr id="706" name="楕円 705"/>
        <xdr:cNvSpPr/>
      </xdr:nvSpPr>
      <xdr:spPr>
        <a:xfrm>
          <a:off x="16268700" y="1667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69707</xdr:rowOff>
    </xdr:from>
    <xdr:ext cx="599010" cy="259045"/>
    <xdr:sp macro="" textlink="">
      <xdr:nvSpPr>
        <xdr:cNvPr id="707" name="公債費該当値テキスト"/>
        <xdr:cNvSpPr txBox="1"/>
      </xdr:nvSpPr>
      <xdr:spPr>
        <a:xfrm>
          <a:off x="16370300" y="1652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46326</xdr:rowOff>
    </xdr:from>
    <xdr:to>
      <xdr:col>81</xdr:col>
      <xdr:colOff>101600</xdr:colOff>
      <xdr:row>97</xdr:row>
      <xdr:rowOff>147926</xdr:rowOff>
    </xdr:to>
    <xdr:sp macro="" textlink="">
      <xdr:nvSpPr>
        <xdr:cNvPr id="708" name="楕円 707"/>
        <xdr:cNvSpPr/>
      </xdr:nvSpPr>
      <xdr:spPr>
        <a:xfrm>
          <a:off x="15430500" y="1667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164453</xdr:rowOff>
    </xdr:from>
    <xdr:ext cx="599010" cy="259045"/>
    <xdr:sp macro="" textlink="">
      <xdr:nvSpPr>
        <xdr:cNvPr id="709" name="テキスト ボックス 708"/>
        <xdr:cNvSpPr txBox="1"/>
      </xdr:nvSpPr>
      <xdr:spPr>
        <a:xfrm>
          <a:off x="15181795" y="1645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81328</xdr:rowOff>
    </xdr:from>
    <xdr:to>
      <xdr:col>76</xdr:col>
      <xdr:colOff>165100</xdr:colOff>
      <xdr:row>98</xdr:row>
      <xdr:rowOff>11478</xdr:rowOff>
    </xdr:to>
    <xdr:sp macro="" textlink="">
      <xdr:nvSpPr>
        <xdr:cNvPr id="710" name="楕円 709"/>
        <xdr:cNvSpPr/>
      </xdr:nvSpPr>
      <xdr:spPr>
        <a:xfrm>
          <a:off x="14541500" y="1671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28005</xdr:rowOff>
    </xdr:from>
    <xdr:ext cx="599010" cy="259045"/>
    <xdr:sp macro="" textlink="">
      <xdr:nvSpPr>
        <xdr:cNvPr id="711" name="テキスト ボックス 710"/>
        <xdr:cNvSpPr txBox="1"/>
      </xdr:nvSpPr>
      <xdr:spPr>
        <a:xfrm>
          <a:off x="14292795" y="16487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79519</xdr:rowOff>
    </xdr:from>
    <xdr:to>
      <xdr:col>72</xdr:col>
      <xdr:colOff>38100</xdr:colOff>
      <xdr:row>98</xdr:row>
      <xdr:rowOff>9669</xdr:rowOff>
    </xdr:to>
    <xdr:sp macro="" textlink="">
      <xdr:nvSpPr>
        <xdr:cNvPr id="712" name="楕円 711"/>
        <xdr:cNvSpPr/>
      </xdr:nvSpPr>
      <xdr:spPr>
        <a:xfrm>
          <a:off x="13652500" y="167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26196</xdr:rowOff>
    </xdr:from>
    <xdr:ext cx="599010" cy="259045"/>
    <xdr:sp macro="" textlink="">
      <xdr:nvSpPr>
        <xdr:cNvPr id="713" name="テキスト ボックス 712"/>
        <xdr:cNvSpPr txBox="1"/>
      </xdr:nvSpPr>
      <xdr:spPr>
        <a:xfrm>
          <a:off x="13403795" y="1648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79462</xdr:rowOff>
    </xdr:from>
    <xdr:to>
      <xdr:col>67</xdr:col>
      <xdr:colOff>101600</xdr:colOff>
      <xdr:row>98</xdr:row>
      <xdr:rowOff>9612</xdr:rowOff>
    </xdr:to>
    <xdr:sp macro="" textlink="">
      <xdr:nvSpPr>
        <xdr:cNvPr id="714" name="楕円 713"/>
        <xdr:cNvSpPr/>
      </xdr:nvSpPr>
      <xdr:spPr>
        <a:xfrm>
          <a:off x="12763500" y="167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26139</xdr:rowOff>
    </xdr:from>
    <xdr:ext cx="599010" cy="259045"/>
    <xdr:sp macro="" textlink="">
      <xdr:nvSpPr>
        <xdr:cNvPr id="715" name="テキスト ボックス 714"/>
        <xdr:cNvSpPr txBox="1"/>
      </xdr:nvSpPr>
      <xdr:spPr>
        <a:xfrm>
          <a:off x="12514795" y="16485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増加項目についてみていくと、主な特徴としては総務費と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費の増があげられる。要因としては総務費は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会計年度任用職員導入に伴う人件費の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や新型コロナウイルス感染症対策により経費の増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除排雪事業に係る経費の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減少項目では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農林水産業費の減が主な特徴としてあげられる。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老人施設入所者の減や障害福祉サービス事業の減、農林水産業費では担い手確保・経営強化支援事業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の完了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農業次世代人材投資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対象の減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が完了、商工費では中山峠森の美術館解体工事が完了したことにより減となっている。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昨年度と比較し歳出は全体的に増加傾向となっていることから、適正な財政運営を図り、歳出抑制に努める。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北海道喜茂別町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年度は歳入歳出差引額が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プラス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積立てており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今後は歳出の抑制を図り基金の取り崩しを抑えて、財政運営を行っていく。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北海道喜茂別町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地方交付税や国庫補助金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に伴い、前年度と比較し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特別会計については国民健康保険や後期高齢者医療は一部事務組合に移行しているため、実質収支の変動は少ないが、特別会計を全般的に見るとほぼ横這いに推移している。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J1" workbookViewId="0">
      <selection activeCell="B1" sqref="B1:DI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3139465</v>
      </c>
      <c r="BO4" s="464"/>
      <c r="BP4" s="464"/>
      <c r="BQ4" s="464"/>
      <c r="BR4" s="464"/>
      <c r="BS4" s="464"/>
      <c r="BT4" s="464"/>
      <c r="BU4" s="465"/>
      <c r="BV4" s="463">
        <v>3036759</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2</v>
      </c>
      <c r="CU4" s="648"/>
      <c r="CV4" s="648"/>
      <c r="CW4" s="648"/>
      <c r="CX4" s="648"/>
      <c r="CY4" s="648"/>
      <c r="CZ4" s="648"/>
      <c r="DA4" s="649"/>
      <c r="DB4" s="647">
        <v>1.8</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3101519</v>
      </c>
      <c r="BO5" s="469"/>
      <c r="BP5" s="469"/>
      <c r="BQ5" s="469"/>
      <c r="BR5" s="469"/>
      <c r="BS5" s="469"/>
      <c r="BT5" s="469"/>
      <c r="BU5" s="470"/>
      <c r="BV5" s="468">
        <v>3004416</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85.7</v>
      </c>
      <c r="CU5" s="439"/>
      <c r="CV5" s="439"/>
      <c r="CW5" s="439"/>
      <c r="CX5" s="439"/>
      <c r="CY5" s="439"/>
      <c r="CZ5" s="439"/>
      <c r="DA5" s="440"/>
      <c r="DB5" s="438">
        <v>90.5</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37946</v>
      </c>
      <c r="BO6" s="469"/>
      <c r="BP6" s="469"/>
      <c r="BQ6" s="469"/>
      <c r="BR6" s="469"/>
      <c r="BS6" s="469"/>
      <c r="BT6" s="469"/>
      <c r="BU6" s="470"/>
      <c r="BV6" s="468">
        <v>32343</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89.1</v>
      </c>
      <c r="CU6" s="622"/>
      <c r="CV6" s="622"/>
      <c r="CW6" s="622"/>
      <c r="CX6" s="622"/>
      <c r="CY6" s="622"/>
      <c r="CZ6" s="622"/>
      <c r="DA6" s="623"/>
      <c r="DB6" s="621">
        <v>93.1</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977</v>
      </c>
      <c r="BO7" s="469"/>
      <c r="BP7" s="469"/>
      <c r="BQ7" s="469"/>
      <c r="BR7" s="469"/>
      <c r="BS7" s="469"/>
      <c r="BT7" s="469"/>
      <c r="BU7" s="470"/>
      <c r="BV7" s="468">
        <v>0</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1867214</v>
      </c>
      <c r="CU7" s="469"/>
      <c r="CV7" s="469"/>
      <c r="CW7" s="469"/>
      <c r="CX7" s="469"/>
      <c r="CY7" s="469"/>
      <c r="CZ7" s="469"/>
      <c r="DA7" s="470"/>
      <c r="DB7" s="468">
        <v>1789376</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36969</v>
      </c>
      <c r="BO8" s="469"/>
      <c r="BP8" s="469"/>
      <c r="BQ8" s="469"/>
      <c r="BR8" s="469"/>
      <c r="BS8" s="469"/>
      <c r="BT8" s="469"/>
      <c r="BU8" s="470"/>
      <c r="BV8" s="468">
        <v>32343</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0.19</v>
      </c>
      <c r="CU8" s="582"/>
      <c r="CV8" s="582"/>
      <c r="CW8" s="582"/>
      <c r="CX8" s="582"/>
      <c r="CY8" s="582"/>
      <c r="CZ8" s="582"/>
      <c r="DA8" s="583"/>
      <c r="DB8" s="581">
        <v>0.19</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2156</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4626</v>
      </c>
      <c r="BO9" s="469"/>
      <c r="BP9" s="469"/>
      <c r="BQ9" s="469"/>
      <c r="BR9" s="469"/>
      <c r="BS9" s="469"/>
      <c r="BT9" s="469"/>
      <c r="BU9" s="470"/>
      <c r="BV9" s="468">
        <v>-20840</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18.3</v>
      </c>
      <c r="CU9" s="439"/>
      <c r="CV9" s="439"/>
      <c r="CW9" s="439"/>
      <c r="CX9" s="439"/>
      <c r="CY9" s="439"/>
      <c r="CZ9" s="439"/>
      <c r="DA9" s="440"/>
      <c r="DB9" s="438">
        <v>18.899999999999999</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2294</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16230</v>
      </c>
      <c r="BO10" s="469"/>
      <c r="BP10" s="469"/>
      <c r="BQ10" s="469"/>
      <c r="BR10" s="469"/>
      <c r="BS10" s="469"/>
      <c r="BT10" s="469"/>
      <c r="BU10" s="470"/>
      <c r="BV10" s="468">
        <v>26636</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120</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2131</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115</v>
      </c>
      <c r="AV12" s="526"/>
      <c r="AW12" s="526"/>
      <c r="AX12" s="526"/>
      <c r="AY12" s="448" t="s">
        <v>134</v>
      </c>
      <c r="AZ12" s="449"/>
      <c r="BA12" s="449"/>
      <c r="BB12" s="449"/>
      <c r="BC12" s="449"/>
      <c r="BD12" s="449"/>
      <c r="BE12" s="449"/>
      <c r="BF12" s="449"/>
      <c r="BG12" s="449"/>
      <c r="BH12" s="449"/>
      <c r="BI12" s="449"/>
      <c r="BJ12" s="449"/>
      <c r="BK12" s="449"/>
      <c r="BL12" s="449"/>
      <c r="BM12" s="450"/>
      <c r="BN12" s="468">
        <v>15649</v>
      </c>
      <c r="BO12" s="469"/>
      <c r="BP12" s="469"/>
      <c r="BQ12" s="469"/>
      <c r="BR12" s="469"/>
      <c r="BS12" s="469"/>
      <c r="BT12" s="469"/>
      <c r="BU12" s="470"/>
      <c r="BV12" s="468">
        <v>128357</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136</v>
      </c>
      <c r="N13" s="569"/>
      <c r="O13" s="569"/>
      <c r="P13" s="569"/>
      <c r="Q13" s="570"/>
      <c r="R13" s="571">
        <v>2050</v>
      </c>
      <c r="S13" s="572"/>
      <c r="T13" s="572"/>
      <c r="U13" s="572"/>
      <c r="V13" s="573"/>
      <c r="W13" s="559" t="s">
        <v>137</v>
      </c>
      <c r="X13" s="481"/>
      <c r="Y13" s="481"/>
      <c r="Z13" s="481"/>
      <c r="AA13" s="481"/>
      <c r="AB13" s="482"/>
      <c r="AC13" s="444">
        <v>275</v>
      </c>
      <c r="AD13" s="445"/>
      <c r="AE13" s="445"/>
      <c r="AF13" s="445"/>
      <c r="AG13" s="446"/>
      <c r="AH13" s="444">
        <v>298</v>
      </c>
      <c r="AI13" s="445"/>
      <c r="AJ13" s="445"/>
      <c r="AK13" s="445"/>
      <c r="AL13" s="447"/>
      <c r="AM13" s="537" t="s">
        <v>138</v>
      </c>
      <c r="AN13" s="442"/>
      <c r="AO13" s="442"/>
      <c r="AP13" s="442"/>
      <c r="AQ13" s="442"/>
      <c r="AR13" s="442"/>
      <c r="AS13" s="442"/>
      <c r="AT13" s="443"/>
      <c r="AU13" s="525" t="s">
        <v>120</v>
      </c>
      <c r="AV13" s="526"/>
      <c r="AW13" s="526"/>
      <c r="AX13" s="526"/>
      <c r="AY13" s="448" t="s">
        <v>139</v>
      </c>
      <c r="AZ13" s="449"/>
      <c r="BA13" s="449"/>
      <c r="BB13" s="449"/>
      <c r="BC13" s="449"/>
      <c r="BD13" s="449"/>
      <c r="BE13" s="449"/>
      <c r="BF13" s="449"/>
      <c r="BG13" s="449"/>
      <c r="BH13" s="449"/>
      <c r="BI13" s="449"/>
      <c r="BJ13" s="449"/>
      <c r="BK13" s="449"/>
      <c r="BL13" s="449"/>
      <c r="BM13" s="450"/>
      <c r="BN13" s="468">
        <v>5207</v>
      </c>
      <c r="BO13" s="469"/>
      <c r="BP13" s="469"/>
      <c r="BQ13" s="469"/>
      <c r="BR13" s="469"/>
      <c r="BS13" s="469"/>
      <c r="BT13" s="469"/>
      <c r="BU13" s="470"/>
      <c r="BV13" s="468">
        <v>-122561</v>
      </c>
      <c r="BW13" s="469"/>
      <c r="BX13" s="469"/>
      <c r="BY13" s="469"/>
      <c r="BZ13" s="469"/>
      <c r="CA13" s="469"/>
      <c r="CB13" s="469"/>
      <c r="CC13" s="470"/>
      <c r="CD13" s="477" t="s">
        <v>140</v>
      </c>
      <c r="CE13" s="478"/>
      <c r="CF13" s="478"/>
      <c r="CG13" s="478"/>
      <c r="CH13" s="478"/>
      <c r="CI13" s="478"/>
      <c r="CJ13" s="478"/>
      <c r="CK13" s="478"/>
      <c r="CL13" s="478"/>
      <c r="CM13" s="478"/>
      <c r="CN13" s="478"/>
      <c r="CO13" s="478"/>
      <c r="CP13" s="478"/>
      <c r="CQ13" s="478"/>
      <c r="CR13" s="478"/>
      <c r="CS13" s="479"/>
      <c r="CT13" s="438">
        <v>9.8000000000000007</v>
      </c>
      <c r="CU13" s="439"/>
      <c r="CV13" s="439"/>
      <c r="CW13" s="439"/>
      <c r="CX13" s="439"/>
      <c r="CY13" s="439"/>
      <c r="CZ13" s="439"/>
      <c r="DA13" s="440"/>
      <c r="DB13" s="438">
        <v>9.8000000000000007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141</v>
      </c>
      <c r="M14" s="605"/>
      <c r="N14" s="605"/>
      <c r="O14" s="605"/>
      <c r="P14" s="605"/>
      <c r="Q14" s="606"/>
      <c r="R14" s="571">
        <v>2201</v>
      </c>
      <c r="S14" s="572"/>
      <c r="T14" s="572"/>
      <c r="U14" s="572"/>
      <c r="V14" s="573"/>
      <c r="W14" s="574"/>
      <c r="X14" s="484"/>
      <c r="Y14" s="484"/>
      <c r="Z14" s="484"/>
      <c r="AA14" s="484"/>
      <c r="AB14" s="485"/>
      <c r="AC14" s="564">
        <v>23.1</v>
      </c>
      <c r="AD14" s="565"/>
      <c r="AE14" s="565"/>
      <c r="AF14" s="565"/>
      <c r="AG14" s="566"/>
      <c r="AH14" s="564">
        <v>22.6</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142</v>
      </c>
      <c r="CE14" s="475"/>
      <c r="CF14" s="475"/>
      <c r="CG14" s="475"/>
      <c r="CH14" s="475"/>
      <c r="CI14" s="475"/>
      <c r="CJ14" s="475"/>
      <c r="CK14" s="475"/>
      <c r="CL14" s="475"/>
      <c r="CM14" s="475"/>
      <c r="CN14" s="475"/>
      <c r="CO14" s="475"/>
      <c r="CP14" s="475"/>
      <c r="CQ14" s="475"/>
      <c r="CR14" s="475"/>
      <c r="CS14" s="476"/>
      <c r="CT14" s="575">
        <v>79.099999999999994</v>
      </c>
      <c r="CU14" s="576"/>
      <c r="CV14" s="576"/>
      <c r="CW14" s="576"/>
      <c r="CX14" s="576"/>
      <c r="CY14" s="576"/>
      <c r="CZ14" s="576"/>
      <c r="DA14" s="577"/>
      <c r="DB14" s="575">
        <v>83.7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143</v>
      </c>
      <c r="N15" s="569"/>
      <c r="O15" s="569"/>
      <c r="P15" s="569"/>
      <c r="Q15" s="570"/>
      <c r="R15" s="571">
        <v>2095</v>
      </c>
      <c r="S15" s="572"/>
      <c r="T15" s="572"/>
      <c r="U15" s="572"/>
      <c r="V15" s="573"/>
      <c r="W15" s="559" t="s">
        <v>144</v>
      </c>
      <c r="X15" s="481"/>
      <c r="Y15" s="481"/>
      <c r="Z15" s="481"/>
      <c r="AA15" s="481"/>
      <c r="AB15" s="482"/>
      <c r="AC15" s="444">
        <v>135</v>
      </c>
      <c r="AD15" s="445"/>
      <c r="AE15" s="445"/>
      <c r="AF15" s="445"/>
      <c r="AG15" s="446"/>
      <c r="AH15" s="444">
        <v>189</v>
      </c>
      <c r="AI15" s="445"/>
      <c r="AJ15" s="445"/>
      <c r="AK15" s="445"/>
      <c r="AL15" s="447"/>
      <c r="AM15" s="537"/>
      <c r="AN15" s="442"/>
      <c r="AO15" s="442"/>
      <c r="AP15" s="442"/>
      <c r="AQ15" s="442"/>
      <c r="AR15" s="442"/>
      <c r="AS15" s="442"/>
      <c r="AT15" s="443"/>
      <c r="AU15" s="525"/>
      <c r="AV15" s="526"/>
      <c r="AW15" s="526"/>
      <c r="AX15" s="526"/>
      <c r="AY15" s="460" t="s">
        <v>145</v>
      </c>
      <c r="AZ15" s="461"/>
      <c r="BA15" s="461"/>
      <c r="BB15" s="461"/>
      <c r="BC15" s="461"/>
      <c r="BD15" s="461"/>
      <c r="BE15" s="461"/>
      <c r="BF15" s="461"/>
      <c r="BG15" s="461"/>
      <c r="BH15" s="461"/>
      <c r="BI15" s="461"/>
      <c r="BJ15" s="461"/>
      <c r="BK15" s="461"/>
      <c r="BL15" s="461"/>
      <c r="BM15" s="462"/>
      <c r="BN15" s="463">
        <v>331368</v>
      </c>
      <c r="BO15" s="464"/>
      <c r="BP15" s="464"/>
      <c r="BQ15" s="464"/>
      <c r="BR15" s="464"/>
      <c r="BS15" s="464"/>
      <c r="BT15" s="464"/>
      <c r="BU15" s="465"/>
      <c r="BV15" s="463">
        <v>318195</v>
      </c>
      <c r="BW15" s="464"/>
      <c r="BX15" s="464"/>
      <c r="BY15" s="464"/>
      <c r="BZ15" s="464"/>
      <c r="CA15" s="464"/>
      <c r="CB15" s="464"/>
      <c r="CC15" s="465"/>
      <c r="CD15" s="578" t="s">
        <v>146</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147</v>
      </c>
      <c r="M16" s="562"/>
      <c r="N16" s="562"/>
      <c r="O16" s="562"/>
      <c r="P16" s="562"/>
      <c r="Q16" s="563"/>
      <c r="R16" s="556" t="s">
        <v>148</v>
      </c>
      <c r="S16" s="557"/>
      <c r="T16" s="557"/>
      <c r="U16" s="557"/>
      <c r="V16" s="558"/>
      <c r="W16" s="574"/>
      <c r="X16" s="484"/>
      <c r="Y16" s="484"/>
      <c r="Z16" s="484"/>
      <c r="AA16" s="484"/>
      <c r="AB16" s="485"/>
      <c r="AC16" s="564">
        <v>11.3</v>
      </c>
      <c r="AD16" s="565"/>
      <c r="AE16" s="565"/>
      <c r="AF16" s="565"/>
      <c r="AG16" s="566"/>
      <c r="AH16" s="564">
        <v>14.4</v>
      </c>
      <c r="AI16" s="565"/>
      <c r="AJ16" s="565"/>
      <c r="AK16" s="565"/>
      <c r="AL16" s="567"/>
      <c r="AM16" s="537"/>
      <c r="AN16" s="442"/>
      <c r="AO16" s="442"/>
      <c r="AP16" s="442"/>
      <c r="AQ16" s="442"/>
      <c r="AR16" s="442"/>
      <c r="AS16" s="442"/>
      <c r="AT16" s="443"/>
      <c r="AU16" s="525"/>
      <c r="AV16" s="526"/>
      <c r="AW16" s="526"/>
      <c r="AX16" s="526"/>
      <c r="AY16" s="448" t="s">
        <v>149</v>
      </c>
      <c r="AZ16" s="449"/>
      <c r="BA16" s="449"/>
      <c r="BB16" s="449"/>
      <c r="BC16" s="449"/>
      <c r="BD16" s="449"/>
      <c r="BE16" s="449"/>
      <c r="BF16" s="449"/>
      <c r="BG16" s="449"/>
      <c r="BH16" s="449"/>
      <c r="BI16" s="449"/>
      <c r="BJ16" s="449"/>
      <c r="BK16" s="449"/>
      <c r="BL16" s="449"/>
      <c r="BM16" s="450"/>
      <c r="BN16" s="468">
        <v>1740959</v>
      </c>
      <c r="BO16" s="469"/>
      <c r="BP16" s="469"/>
      <c r="BQ16" s="469"/>
      <c r="BR16" s="469"/>
      <c r="BS16" s="469"/>
      <c r="BT16" s="469"/>
      <c r="BU16" s="470"/>
      <c r="BV16" s="468">
        <v>1661030</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150</v>
      </c>
      <c r="N17" s="554"/>
      <c r="O17" s="554"/>
      <c r="P17" s="554"/>
      <c r="Q17" s="555"/>
      <c r="R17" s="556" t="s">
        <v>151</v>
      </c>
      <c r="S17" s="557"/>
      <c r="T17" s="557"/>
      <c r="U17" s="557"/>
      <c r="V17" s="558"/>
      <c r="W17" s="559" t="s">
        <v>152</v>
      </c>
      <c r="X17" s="481"/>
      <c r="Y17" s="481"/>
      <c r="Z17" s="481"/>
      <c r="AA17" s="481"/>
      <c r="AB17" s="482"/>
      <c r="AC17" s="444">
        <v>781</v>
      </c>
      <c r="AD17" s="445"/>
      <c r="AE17" s="445"/>
      <c r="AF17" s="445"/>
      <c r="AG17" s="446"/>
      <c r="AH17" s="444">
        <v>830</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407700</v>
      </c>
      <c r="BO17" s="469"/>
      <c r="BP17" s="469"/>
      <c r="BQ17" s="469"/>
      <c r="BR17" s="469"/>
      <c r="BS17" s="469"/>
      <c r="BT17" s="469"/>
      <c r="BU17" s="470"/>
      <c r="BV17" s="468">
        <v>397611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154</v>
      </c>
      <c r="C18" s="531"/>
      <c r="D18" s="531"/>
      <c r="E18" s="532"/>
      <c r="F18" s="532"/>
      <c r="G18" s="532"/>
      <c r="H18" s="532"/>
      <c r="I18" s="532"/>
      <c r="J18" s="532"/>
      <c r="K18" s="532"/>
      <c r="L18" s="533">
        <v>189.41</v>
      </c>
      <c r="M18" s="533"/>
      <c r="N18" s="533"/>
      <c r="O18" s="533"/>
      <c r="P18" s="533"/>
      <c r="Q18" s="533"/>
      <c r="R18" s="534"/>
      <c r="S18" s="534"/>
      <c r="T18" s="534"/>
      <c r="U18" s="534"/>
      <c r="V18" s="535"/>
      <c r="W18" s="549"/>
      <c r="X18" s="550"/>
      <c r="Y18" s="550"/>
      <c r="Z18" s="550"/>
      <c r="AA18" s="550"/>
      <c r="AB18" s="560"/>
      <c r="AC18" s="432">
        <v>65.599999999999994</v>
      </c>
      <c r="AD18" s="433"/>
      <c r="AE18" s="433"/>
      <c r="AF18" s="433"/>
      <c r="AG18" s="536"/>
      <c r="AH18" s="432">
        <v>63</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1629364</v>
      </c>
      <c r="BO18" s="469"/>
      <c r="BP18" s="469"/>
      <c r="BQ18" s="469"/>
      <c r="BR18" s="469"/>
      <c r="BS18" s="469"/>
      <c r="BT18" s="469"/>
      <c r="BU18" s="470"/>
      <c r="BV18" s="468">
        <v>1674622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156</v>
      </c>
      <c r="C19" s="531"/>
      <c r="D19" s="531"/>
      <c r="E19" s="532"/>
      <c r="F19" s="532"/>
      <c r="G19" s="532"/>
      <c r="H19" s="532"/>
      <c r="I19" s="532"/>
      <c r="J19" s="532"/>
      <c r="K19" s="532"/>
      <c r="L19" s="538">
        <v>11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2228768</v>
      </c>
      <c r="BO19" s="469"/>
      <c r="BP19" s="469"/>
      <c r="BQ19" s="469"/>
      <c r="BR19" s="469"/>
      <c r="BS19" s="469"/>
      <c r="BT19" s="469"/>
      <c r="BU19" s="470"/>
      <c r="BV19" s="468">
        <v>2214186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158</v>
      </c>
      <c r="C20" s="531"/>
      <c r="D20" s="531"/>
      <c r="E20" s="532"/>
      <c r="F20" s="532"/>
      <c r="G20" s="532"/>
      <c r="H20" s="532"/>
      <c r="I20" s="532"/>
      <c r="J20" s="532"/>
      <c r="K20" s="532"/>
      <c r="L20" s="538">
        <v>1130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3325168</v>
      </c>
      <c r="BO23" s="469"/>
      <c r="BP23" s="469"/>
      <c r="BQ23" s="469"/>
      <c r="BR23" s="469"/>
      <c r="BS23" s="469"/>
      <c r="BT23" s="469"/>
      <c r="BU23" s="470"/>
      <c r="BV23" s="468">
        <v>3567175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167</v>
      </c>
      <c r="F24" s="442"/>
      <c r="G24" s="442"/>
      <c r="H24" s="442"/>
      <c r="I24" s="442"/>
      <c r="J24" s="442"/>
      <c r="K24" s="443"/>
      <c r="L24" s="444">
        <v>1</v>
      </c>
      <c r="M24" s="445"/>
      <c r="N24" s="445"/>
      <c r="O24" s="445"/>
      <c r="P24" s="446"/>
      <c r="Q24" s="444">
        <v>6500</v>
      </c>
      <c r="R24" s="445"/>
      <c r="S24" s="445"/>
      <c r="T24" s="445"/>
      <c r="U24" s="445"/>
      <c r="V24" s="446"/>
      <c r="W24" s="510"/>
      <c r="X24" s="501"/>
      <c r="Y24" s="502"/>
      <c r="Z24" s="441" t="s">
        <v>168</v>
      </c>
      <c r="AA24" s="442"/>
      <c r="AB24" s="442"/>
      <c r="AC24" s="442"/>
      <c r="AD24" s="442"/>
      <c r="AE24" s="442"/>
      <c r="AF24" s="442"/>
      <c r="AG24" s="443"/>
      <c r="AH24" s="444">
        <v>58</v>
      </c>
      <c r="AI24" s="445"/>
      <c r="AJ24" s="445"/>
      <c r="AK24" s="445"/>
      <c r="AL24" s="446"/>
      <c r="AM24" s="444">
        <v>173130</v>
      </c>
      <c r="AN24" s="445"/>
      <c r="AO24" s="445"/>
      <c r="AP24" s="445"/>
      <c r="AQ24" s="445"/>
      <c r="AR24" s="446"/>
      <c r="AS24" s="444">
        <v>2985</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2675550</v>
      </c>
      <c r="BO24" s="469"/>
      <c r="BP24" s="469"/>
      <c r="BQ24" s="469"/>
      <c r="BR24" s="469"/>
      <c r="BS24" s="469"/>
      <c r="BT24" s="469"/>
      <c r="BU24" s="470"/>
      <c r="BV24" s="468">
        <v>2838474</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170</v>
      </c>
      <c r="F25" s="442"/>
      <c r="G25" s="442"/>
      <c r="H25" s="442"/>
      <c r="I25" s="442"/>
      <c r="J25" s="442"/>
      <c r="K25" s="443"/>
      <c r="L25" s="444">
        <v>1</v>
      </c>
      <c r="M25" s="445"/>
      <c r="N25" s="445"/>
      <c r="O25" s="445"/>
      <c r="P25" s="446"/>
      <c r="Q25" s="444">
        <v>6000</v>
      </c>
      <c r="R25" s="445"/>
      <c r="S25" s="445"/>
      <c r="T25" s="445"/>
      <c r="U25" s="445"/>
      <c r="V25" s="446"/>
      <c r="W25" s="510"/>
      <c r="X25" s="501"/>
      <c r="Y25" s="502"/>
      <c r="Z25" s="441" t="s">
        <v>171</v>
      </c>
      <c r="AA25" s="442"/>
      <c r="AB25" s="442"/>
      <c r="AC25" s="442"/>
      <c r="AD25" s="442"/>
      <c r="AE25" s="442"/>
      <c r="AF25" s="442"/>
      <c r="AG25" s="443"/>
      <c r="AH25" s="444" t="s">
        <v>128</v>
      </c>
      <c r="AI25" s="445"/>
      <c r="AJ25" s="445"/>
      <c r="AK25" s="445"/>
      <c r="AL25" s="446"/>
      <c r="AM25" s="444" t="s">
        <v>172</v>
      </c>
      <c r="AN25" s="445"/>
      <c r="AO25" s="445"/>
      <c r="AP25" s="445"/>
      <c r="AQ25" s="445"/>
      <c r="AR25" s="446"/>
      <c r="AS25" s="444" t="s">
        <v>172</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146941</v>
      </c>
      <c r="BO25" s="464"/>
      <c r="BP25" s="464"/>
      <c r="BQ25" s="464"/>
      <c r="BR25" s="464"/>
      <c r="BS25" s="464"/>
      <c r="BT25" s="464"/>
      <c r="BU25" s="465"/>
      <c r="BV25" s="463">
        <v>72474</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174</v>
      </c>
      <c r="F26" s="442"/>
      <c r="G26" s="442"/>
      <c r="H26" s="442"/>
      <c r="I26" s="442"/>
      <c r="J26" s="442"/>
      <c r="K26" s="443"/>
      <c r="L26" s="444">
        <v>1</v>
      </c>
      <c r="M26" s="445"/>
      <c r="N26" s="445"/>
      <c r="O26" s="445"/>
      <c r="P26" s="446"/>
      <c r="Q26" s="444">
        <v>5600</v>
      </c>
      <c r="R26" s="445"/>
      <c r="S26" s="445"/>
      <c r="T26" s="445"/>
      <c r="U26" s="445"/>
      <c r="V26" s="446"/>
      <c r="W26" s="510"/>
      <c r="X26" s="501"/>
      <c r="Y26" s="502"/>
      <c r="Z26" s="441" t="s">
        <v>175</v>
      </c>
      <c r="AA26" s="523"/>
      <c r="AB26" s="523"/>
      <c r="AC26" s="523"/>
      <c r="AD26" s="523"/>
      <c r="AE26" s="523"/>
      <c r="AF26" s="523"/>
      <c r="AG26" s="524"/>
      <c r="AH26" s="444" t="s">
        <v>128</v>
      </c>
      <c r="AI26" s="445"/>
      <c r="AJ26" s="445"/>
      <c r="AK26" s="445"/>
      <c r="AL26" s="446"/>
      <c r="AM26" s="444" t="s">
        <v>128</v>
      </c>
      <c r="AN26" s="445"/>
      <c r="AO26" s="445"/>
      <c r="AP26" s="445"/>
      <c r="AQ26" s="445"/>
      <c r="AR26" s="446"/>
      <c r="AS26" s="444" t="s">
        <v>128</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128</v>
      </c>
      <c r="BO26" s="469"/>
      <c r="BP26" s="469"/>
      <c r="BQ26" s="469"/>
      <c r="BR26" s="469"/>
      <c r="BS26" s="469"/>
      <c r="BT26" s="469"/>
      <c r="BU26" s="470"/>
      <c r="BV26" s="468" t="s">
        <v>177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178</v>
      </c>
      <c r="F27" s="442"/>
      <c r="G27" s="442"/>
      <c r="H27" s="442"/>
      <c r="I27" s="442"/>
      <c r="J27" s="442"/>
      <c r="K27" s="443"/>
      <c r="L27" s="444">
        <v>1</v>
      </c>
      <c r="M27" s="445"/>
      <c r="N27" s="445"/>
      <c r="O27" s="445"/>
      <c r="P27" s="446"/>
      <c r="Q27" s="444">
        <v>2500</v>
      </c>
      <c r="R27" s="445"/>
      <c r="S27" s="445"/>
      <c r="T27" s="445"/>
      <c r="U27" s="445"/>
      <c r="V27" s="446"/>
      <c r="W27" s="510"/>
      <c r="X27" s="501"/>
      <c r="Y27" s="502"/>
      <c r="Z27" s="441" t="s">
        <v>179</v>
      </c>
      <c r="AA27" s="442"/>
      <c r="AB27" s="442"/>
      <c r="AC27" s="442"/>
      <c r="AD27" s="442"/>
      <c r="AE27" s="442"/>
      <c r="AF27" s="442"/>
      <c r="AG27" s="443"/>
      <c r="AH27" s="444" t="s">
        <v>128</v>
      </c>
      <c r="AI27" s="445"/>
      <c r="AJ27" s="445"/>
      <c r="AK27" s="445"/>
      <c r="AL27" s="446"/>
      <c r="AM27" s="444" t="s">
        <v>128</v>
      </c>
      <c r="AN27" s="445"/>
      <c r="AO27" s="445"/>
      <c r="AP27" s="445"/>
      <c r="AQ27" s="445"/>
      <c r="AR27" s="446"/>
      <c r="AS27" s="444" t="s">
        <v>177</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t="s">
        <v>128</v>
      </c>
      <c r="BO27" s="472"/>
      <c r="BP27" s="472"/>
      <c r="BQ27" s="472"/>
      <c r="BR27" s="472"/>
      <c r="BS27" s="472"/>
      <c r="BT27" s="472"/>
      <c r="BU27" s="473"/>
      <c r="BV27" s="471" t="s">
        <v>128</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181</v>
      </c>
      <c r="F28" s="442"/>
      <c r="G28" s="442"/>
      <c r="H28" s="442"/>
      <c r="I28" s="442"/>
      <c r="J28" s="442"/>
      <c r="K28" s="443"/>
      <c r="L28" s="444">
        <v>1</v>
      </c>
      <c r="M28" s="445"/>
      <c r="N28" s="445"/>
      <c r="O28" s="445"/>
      <c r="P28" s="446"/>
      <c r="Q28" s="444">
        <v>2000</v>
      </c>
      <c r="R28" s="445"/>
      <c r="S28" s="445"/>
      <c r="T28" s="445"/>
      <c r="U28" s="445"/>
      <c r="V28" s="446"/>
      <c r="W28" s="510"/>
      <c r="X28" s="501"/>
      <c r="Y28" s="502"/>
      <c r="Z28" s="441" t="s">
        <v>182</v>
      </c>
      <c r="AA28" s="442"/>
      <c r="AB28" s="442"/>
      <c r="AC28" s="442"/>
      <c r="AD28" s="442"/>
      <c r="AE28" s="442"/>
      <c r="AF28" s="442"/>
      <c r="AG28" s="443"/>
      <c r="AH28" s="444">
        <v>6</v>
      </c>
      <c r="AI28" s="445"/>
      <c r="AJ28" s="445"/>
      <c r="AK28" s="445"/>
      <c r="AL28" s="446"/>
      <c r="AM28" s="444">
        <v>12528</v>
      </c>
      <c r="AN28" s="445"/>
      <c r="AO28" s="445"/>
      <c r="AP28" s="445"/>
      <c r="AQ28" s="445"/>
      <c r="AR28" s="446"/>
      <c r="AS28" s="444">
        <v>2088</v>
      </c>
      <c r="AT28" s="445"/>
      <c r="AU28" s="445"/>
      <c r="AV28" s="445"/>
      <c r="AW28" s="445"/>
      <c r="AX28" s="447"/>
      <c r="AY28" s="451" t="s">
        <v>183</v>
      </c>
      <c r="AZ28" s="452"/>
      <c r="BA28" s="452"/>
      <c r="BB28" s="453"/>
      <c r="BC28" s="460" t="s">
        <v>48</v>
      </c>
      <c r="BD28" s="461"/>
      <c r="BE28" s="461"/>
      <c r="BF28" s="461"/>
      <c r="BG28" s="461"/>
      <c r="BH28" s="461"/>
      <c r="BI28" s="461"/>
      <c r="BJ28" s="461"/>
      <c r="BK28" s="461"/>
      <c r="BL28" s="461"/>
      <c r="BM28" s="462"/>
      <c r="BN28" s="463">
        <v>320892</v>
      </c>
      <c r="BO28" s="464"/>
      <c r="BP28" s="464"/>
      <c r="BQ28" s="464"/>
      <c r="BR28" s="464"/>
      <c r="BS28" s="464"/>
      <c r="BT28" s="464"/>
      <c r="BU28" s="465"/>
      <c r="BV28" s="463">
        <v>320311</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184</v>
      </c>
      <c r="F29" s="442"/>
      <c r="G29" s="442"/>
      <c r="H29" s="442"/>
      <c r="I29" s="442"/>
      <c r="J29" s="442"/>
      <c r="K29" s="443"/>
      <c r="L29" s="444">
        <v>7</v>
      </c>
      <c r="M29" s="445"/>
      <c r="N29" s="445"/>
      <c r="O29" s="445"/>
      <c r="P29" s="446"/>
      <c r="Q29" s="444">
        <v>1700</v>
      </c>
      <c r="R29" s="445"/>
      <c r="S29" s="445"/>
      <c r="T29" s="445"/>
      <c r="U29" s="445"/>
      <c r="V29" s="446"/>
      <c r="W29" s="511"/>
      <c r="X29" s="512"/>
      <c r="Y29" s="513"/>
      <c r="Z29" s="441" t="s">
        <v>185</v>
      </c>
      <c r="AA29" s="442"/>
      <c r="AB29" s="442"/>
      <c r="AC29" s="442"/>
      <c r="AD29" s="442"/>
      <c r="AE29" s="442"/>
      <c r="AF29" s="442"/>
      <c r="AG29" s="443"/>
      <c r="AH29" s="444">
        <v>64</v>
      </c>
      <c r="AI29" s="445"/>
      <c r="AJ29" s="445"/>
      <c r="AK29" s="445"/>
      <c r="AL29" s="446"/>
      <c r="AM29" s="444">
        <v>185658</v>
      </c>
      <c r="AN29" s="445"/>
      <c r="AO29" s="445"/>
      <c r="AP29" s="445"/>
      <c r="AQ29" s="445"/>
      <c r="AR29" s="446"/>
      <c r="AS29" s="444">
        <v>2901</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5268</v>
      </c>
      <c r="BO29" s="469"/>
      <c r="BP29" s="469"/>
      <c r="BQ29" s="469"/>
      <c r="BR29" s="469"/>
      <c r="BS29" s="469"/>
      <c r="BT29" s="469"/>
      <c r="BU29" s="470"/>
      <c r="BV29" s="468">
        <v>6314</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96.2</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242505</v>
      </c>
      <c r="BO30" s="472"/>
      <c r="BP30" s="472"/>
      <c r="BQ30" s="472"/>
      <c r="BR30" s="472"/>
      <c r="BS30" s="472"/>
      <c r="BT30" s="472"/>
      <c r="BU30" s="473"/>
      <c r="BV30" s="471">
        <v>240493</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194</v>
      </c>
      <c r="AN33" s="431"/>
      <c r="AO33" s="430" t="s">
        <v>195</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194</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5</v>
      </c>
      <c r="BF34" s="427"/>
      <c r="BG34" s="426" t="str">
        <f>IF('各会計、関係団体の財政状況及び健全化判断比率'!B31="","",'各会計、関係団体の財政状況及び健全化判断比率'!B31)</f>
        <v>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後志広域連合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6</v>
      </c>
      <c r="BF35" s="427"/>
      <c r="BG35" s="426" t="str">
        <f>IF('各会計、関係団体の財政状況及び健全化判断比率'!B32="","",'各会計、関係団体の財政状況及び健全化判断比率'!B32)</f>
        <v>公共下水道事業特別会計</v>
      </c>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羊蹄山麓環境衛生組合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介護サービス事業特別会計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羊蹄山ろく消防組合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後志教育研修センター</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j5mFdRWawQkiO0/A8g0JphNhA9jsOx3S5oZNhfQrRRARX0CfOVIE4Hw7Iqn96RU1M7ZttJ52xrXwhHmFIHrx7g==" saltValue="/tDf5ecTCiKeMV6V6pRE+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SheetLayoutView="100" workbookViewId="0">
      <selection activeCell="L32" sqref="L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50" t="s">
        <v>558</v>
      </c>
      <c r="D34" s="1250"/>
      <c r="E34" s="1251"/>
      <c r="F34" s="32">
        <v>2.98</v>
      </c>
      <c r="G34" s="33">
        <v>3.7</v>
      </c>
      <c r="H34" s="33">
        <v>3.02</v>
      </c>
      <c r="I34" s="33">
        <v>1.8</v>
      </c>
      <c r="J34" s="34">
        <v>1.97</v>
      </c>
      <c r="K34" s="22"/>
      <c r="L34" s="22"/>
      <c r="M34" s="22"/>
      <c r="N34" s="22"/>
      <c r="O34" s="22"/>
      <c r="P34" s="22"/>
    </row>
    <row r="35" spans="1:16" ht="39" customHeight="1" x14ac:dyDescent="0.15">
      <c r="A35" s="22"/>
      <c r="B35" s="35"/>
      <c r="C35" s="1244" t="s">
        <v>559</v>
      </c>
      <c r="D35" s="1245"/>
      <c r="E35" s="1246"/>
      <c r="F35" s="36">
        <v>0.24</v>
      </c>
      <c r="G35" s="37">
        <v>0.3</v>
      </c>
      <c r="H35" s="37">
        <v>0.25</v>
      </c>
      <c r="I35" s="37">
        <v>0.28999999999999998</v>
      </c>
      <c r="J35" s="38">
        <v>0.27</v>
      </c>
      <c r="K35" s="22"/>
      <c r="L35" s="22"/>
      <c r="M35" s="22"/>
      <c r="N35" s="22"/>
      <c r="O35" s="22"/>
      <c r="P35" s="22"/>
    </row>
    <row r="36" spans="1:16" ht="39" customHeight="1" x14ac:dyDescent="0.15">
      <c r="A36" s="22"/>
      <c r="B36" s="35"/>
      <c r="C36" s="1244" t="s">
        <v>560</v>
      </c>
      <c r="D36" s="1245"/>
      <c r="E36" s="1246"/>
      <c r="F36" s="36">
        <v>0.2</v>
      </c>
      <c r="G36" s="37">
        <v>0.24</v>
      </c>
      <c r="H36" s="37">
        <v>0.24</v>
      </c>
      <c r="I36" s="37">
        <v>0.22</v>
      </c>
      <c r="J36" s="38">
        <v>0.22</v>
      </c>
      <c r="K36" s="22"/>
      <c r="L36" s="22"/>
      <c r="M36" s="22"/>
      <c r="N36" s="22"/>
      <c r="O36" s="22"/>
      <c r="P36" s="22"/>
    </row>
    <row r="37" spans="1:16" ht="39" customHeight="1" x14ac:dyDescent="0.15">
      <c r="A37" s="22"/>
      <c r="B37" s="35"/>
      <c r="C37" s="1244" t="s">
        <v>561</v>
      </c>
      <c r="D37" s="1245"/>
      <c r="E37" s="1246"/>
      <c r="F37" s="36">
        <v>0.17</v>
      </c>
      <c r="G37" s="37">
        <v>0.01</v>
      </c>
      <c r="H37" s="37">
        <v>0.19</v>
      </c>
      <c r="I37" s="37">
        <v>0.08</v>
      </c>
      <c r="J37" s="38">
        <v>0.03</v>
      </c>
      <c r="K37" s="22"/>
      <c r="L37" s="22"/>
      <c r="M37" s="22"/>
      <c r="N37" s="22"/>
      <c r="O37" s="22"/>
      <c r="P37" s="22"/>
    </row>
    <row r="38" spans="1:16" ht="39" customHeight="1" x14ac:dyDescent="0.15">
      <c r="A38" s="22"/>
      <c r="B38" s="35"/>
      <c r="C38" s="1244" t="s">
        <v>562</v>
      </c>
      <c r="D38" s="1245"/>
      <c r="E38" s="1246"/>
      <c r="F38" s="36">
        <v>0.1</v>
      </c>
      <c r="G38" s="37">
        <v>0.04</v>
      </c>
      <c r="H38" s="37">
        <v>0.03</v>
      </c>
      <c r="I38" s="37">
        <v>0.02</v>
      </c>
      <c r="J38" s="38">
        <v>0.02</v>
      </c>
      <c r="K38" s="22"/>
      <c r="L38" s="22"/>
      <c r="M38" s="22"/>
      <c r="N38" s="22"/>
      <c r="O38" s="22"/>
      <c r="P38" s="22"/>
    </row>
    <row r="39" spans="1:16" ht="39" customHeight="1" x14ac:dyDescent="0.15">
      <c r="A39" s="22"/>
      <c r="B39" s="35"/>
      <c r="C39" s="1244" t="s">
        <v>563</v>
      </c>
      <c r="D39" s="1245"/>
      <c r="E39" s="1246"/>
      <c r="F39" s="36">
        <v>0</v>
      </c>
      <c r="G39" s="37">
        <v>0</v>
      </c>
      <c r="H39" s="37">
        <v>0</v>
      </c>
      <c r="I39" s="37">
        <v>0</v>
      </c>
      <c r="J39" s="38">
        <v>0</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564</v>
      </c>
      <c r="D42" s="1245"/>
      <c r="E42" s="1246"/>
      <c r="F42" s="36" t="s">
        <v>507</v>
      </c>
      <c r="G42" s="37" t="s">
        <v>507</v>
      </c>
      <c r="H42" s="37" t="s">
        <v>507</v>
      </c>
      <c r="I42" s="37" t="s">
        <v>507</v>
      </c>
      <c r="J42" s="38" t="s">
        <v>507</v>
      </c>
      <c r="K42" s="22"/>
      <c r="L42" s="22"/>
      <c r="M42" s="22"/>
      <c r="N42" s="22"/>
      <c r="O42" s="22"/>
      <c r="P42" s="22"/>
    </row>
    <row r="43" spans="1:16" ht="39" customHeight="1" thickBot="1" x14ac:dyDescent="0.2">
      <c r="A43" s="22"/>
      <c r="B43" s="40"/>
      <c r="C43" s="1247" t="s">
        <v>565</v>
      </c>
      <c r="D43" s="1248"/>
      <c r="E43" s="1249"/>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oOr4A2spUxhversA0728dcEgup9MvM9V8Q2YWcn+wQF0xZWDPa6nwEln+/jNfsZt3VsWnTLUwD10jRhYLkkQ==" saltValue="vkRQ3M1/CTRNSs/VO6MZ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7" zoomScaleSheetLayoutView="55" workbookViewId="0">
      <selection activeCell="N43" sqref="N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430</v>
      </c>
      <c r="L45" s="60">
        <v>429</v>
      </c>
      <c r="M45" s="60">
        <v>419</v>
      </c>
      <c r="N45" s="60">
        <v>464</v>
      </c>
      <c r="O45" s="61">
        <v>449</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507</v>
      </c>
      <c r="L46" s="64" t="s">
        <v>507</v>
      </c>
      <c r="M46" s="64" t="s">
        <v>507</v>
      </c>
      <c r="N46" s="64" t="s">
        <v>507</v>
      </c>
      <c r="O46" s="65" t="s">
        <v>507</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507</v>
      </c>
      <c r="L47" s="64" t="s">
        <v>507</v>
      </c>
      <c r="M47" s="64" t="s">
        <v>507</v>
      </c>
      <c r="N47" s="64" t="s">
        <v>507</v>
      </c>
      <c r="O47" s="65" t="s">
        <v>507</v>
      </c>
      <c r="P47" s="48"/>
      <c r="Q47" s="48"/>
      <c r="R47" s="48"/>
      <c r="S47" s="48"/>
      <c r="T47" s="48"/>
      <c r="U47" s="48"/>
    </row>
    <row r="48" spans="1:21" ht="30.75" customHeight="1" x14ac:dyDescent="0.15">
      <c r="A48" s="48"/>
      <c r="B48" s="1272"/>
      <c r="C48" s="1273"/>
      <c r="D48" s="62"/>
      <c r="E48" s="1254" t="s">
        <v>15</v>
      </c>
      <c r="F48" s="1254"/>
      <c r="G48" s="1254"/>
      <c r="H48" s="1254"/>
      <c r="I48" s="1254"/>
      <c r="J48" s="1255"/>
      <c r="K48" s="63">
        <v>67</v>
      </c>
      <c r="L48" s="64">
        <v>68</v>
      </c>
      <c r="M48" s="64">
        <v>70</v>
      </c>
      <c r="N48" s="64">
        <v>74</v>
      </c>
      <c r="O48" s="65">
        <v>78</v>
      </c>
      <c r="P48" s="48"/>
      <c r="Q48" s="48"/>
      <c r="R48" s="48"/>
      <c r="S48" s="48"/>
      <c r="T48" s="48"/>
      <c r="U48" s="48"/>
    </row>
    <row r="49" spans="1:21" ht="30.75" customHeight="1" x14ac:dyDescent="0.15">
      <c r="A49" s="48"/>
      <c r="B49" s="1272"/>
      <c r="C49" s="1273"/>
      <c r="D49" s="62"/>
      <c r="E49" s="1254" t="s">
        <v>16</v>
      </c>
      <c r="F49" s="1254"/>
      <c r="G49" s="1254"/>
      <c r="H49" s="1254"/>
      <c r="I49" s="1254"/>
      <c r="J49" s="1255"/>
      <c r="K49" s="63">
        <v>5</v>
      </c>
      <c r="L49" s="64">
        <v>6</v>
      </c>
      <c r="M49" s="64">
        <v>6</v>
      </c>
      <c r="N49" s="64">
        <v>6</v>
      </c>
      <c r="O49" s="65">
        <v>6</v>
      </c>
      <c r="P49" s="48"/>
      <c r="Q49" s="48"/>
      <c r="R49" s="48"/>
      <c r="S49" s="48"/>
      <c r="T49" s="48"/>
      <c r="U49" s="48"/>
    </row>
    <row r="50" spans="1:21" ht="30.75" customHeight="1" x14ac:dyDescent="0.15">
      <c r="A50" s="48"/>
      <c r="B50" s="1272"/>
      <c r="C50" s="1273"/>
      <c r="D50" s="62"/>
      <c r="E50" s="1254" t="s">
        <v>17</v>
      </c>
      <c r="F50" s="1254"/>
      <c r="G50" s="1254"/>
      <c r="H50" s="1254"/>
      <c r="I50" s="1254"/>
      <c r="J50" s="1255"/>
      <c r="K50" s="63">
        <v>0</v>
      </c>
      <c r="L50" s="64">
        <v>0</v>
      </c>
      <c r="M50" s="64">
        <v>0</v>
      </c>
      <c r="N50" s="64">
        <v>0</v>
      </c>
      <c r="O50" s="65">
        <v>0</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364</v>
      </c>
      <c r="L52" s="64">
        <v>359</v>
      </c>
      <c r="M52" s="64">
        <v>365</v>
      </c>
      <c r="N52" s="64">
        <v>389</v>
      </c>
      <c r="O52" s="65">
        <v>386</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138</v>
      </c>
      <c r="L53" s="69">
        <v>144</v>
      </c>
      <c r="M53" s="69">
        <v>130</v>
      </c>
      <c r="N53" s="69">
        <v>155</v>
      </c>
      <c r="O53" s="70">
        <v>147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580</v>
      </c>
      <c r="L57" s="84" t="s">
        <v>580</v>
      </c>
      <c r="M57" s="84" t="s">
        <v>580</v>
      </c>
      <c r="N57" s="84" t="s">
        <v>580</v>
      </c>
      <c r="O57" s="85" t="s">
        <v>582</v>
      </c>
    </row>
    <row r="58" spans="1:21" ht="31.5" customHeight="1" thickBot="1" x14ac:dyDescent="0.2">
      <c r="B58" s="1262"/>
      <c r="C58" s="1263"/>
      <c r="D58" s="1267" t="s">
        <v>27</v>
      </c>
      <c r="E58" s="1268"/>
      <c r="F58" s="1268"/>
      <c r="G58" s="1268"/>
      <c r="H58" s="1268"/>
      <c r="I58" s="1268"/>
      <c r="J58" s="1269"/>
      <c r="K58" s="86" t="s">
        <v>580</v>
      </c>
      <c r="L58" s="87" t="s">
        <v>580</v>
      </c>
      <c r="M58" s="87" t="s">
        <v>580</v>
      </c>
      <c r="N58" s="87" t="s">
        <v>581</v>
      </c>
      <c r="O58" s="88" t="s">
        <v>580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kRgY+v7iYbEmfRAehIlLMa/sV0m2ornImhX9Q2NNLKLbFJiJr8+u1O0F3li/knM+GLsWg46g0BOgpPqk7QqmQ==" saltValue="8va5QL3w5obYRqvJN5wQ9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M42" sqref="M4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90" t="s">
        <v>30</v>
      </c>
      <c r="C41" s="1291"/>
      <c r="D41" s="102"/>
      <c r="E41" s="1292" t="s">
        <v>31</v>
      </c>
      <c r="F41" s="1292"/>
      <c r="G41" s="1292"/>
      <c r="H41" s="1293"/>
      <c r="I41" s="103">
        <v>4110</v>
      </c>
      <c r="J41" s="104">
        <v>3901</v>
      </c>
      <c r="K41" s="104">
        <v>3729</v>
      </c>
      <c r="L41" s="104">
        <v>3567</v>
      </c>
      <c r="M41" s="105">
        <v>3325</v>
      </c>
    </row>
    <row r="42" spans="2:13" ht="27.75" customHeight="1" x14ac:dyDescent="0.15">
      <c r="B42" s="1280"/>
      <c r="C42" s="1281"/>
      <c r="D42" s="106"/>
      <c r="E42" s="1284" t="s">
        <v>32</v>
      </c>
      <c r="F42" s="1284"/>
      <c r="G42" s="1284"/>
      <c r="H42" s="1285"/>
      <c r="I42" s="107" t="s">
        <v>507</v>
      </c>
      <c r="J42" s="108" t="s">
        <v>507</v>
      </c>
      <c r="K42" s="108" t="s">
        <v>507</v>
      </c>
      <c r="L42" s="108" t="s">
        <v>507</v>
      </c>
      <c r="M42" s="109" t="s">
        <v>507</v>
      </c>
    </row>
    <row r="43" spans="2:13" ht="27.75" customHeight="1" x14ac:dyDescent="0.15">
      <c r="B43" s="1280"/>
      <c r="C43" s="1281"/>
      <c r="D43" s="106"/>
      <c r="E43" s="1284" t="s">
        <v>33</v>
      </c>
      <c r="F43" s="1284"/>
      <c r="G43" s="1284"/>
      <c r="H43" s="1285"/>
      <c r="I43" s="107">
        <v>887</v>
      </c>
      <c r="J43" s="108">
        <v>918</v>
      </c>
      <c r="K43" s="108">
        <v>944</v>
      </c>
      <c r="L43" s="108">
        <v>962</v>
      </c>
      <c r="M43" s="109">
        <v>1003</v>
      </c>
    </row>
    <row r="44" spans="2:13" ht="27.75" customHeight="1" x14ac:dyDescent="0.15">
      <c r="B44" s="1280"/>
      <c r="C44" s="1281"/>
      <c r="D44" s="106"/>
      <c r="E44" s="1284" t="s">
        <v>34</v>
      </c>
      <c r="F44" s="1284"/>
      <c r="G44" s="1284"/>
      <c r="H44" s="1285"/>
      <c r="I44" s="107">
        <v>41</v>
      </c>
      <c r="J44" s="108">
        <v>35</v>
      </c>
      <c r="K44" s="108">
        <v>28</v>
      </c>
      <c r="L44" s="108">
        <v>22</v>
      </c>
      <c r="M44" s="109">
        <v>23</v>
      </c>
    </row>
    <row r="45" spans="2:13" ht="27.75" customHeight="1" x14ac:dyDescent="0.15">
      <c r="B45" s="1280"/>
      <c r="C45" s="1281"/>
      <c r="D45" s="106"/>
      <c r="E45" s="1284" t="s">
        <v>35</v>
      </c>
      <c r="F45" s="1284"/>
      <c r="G45" s="1284"/>
      <c r="H45" s="1285"/>
      <c r="I45" s="107">
        <v>710</v>
      </c>
      <c r="J45" s="108">
        <v>725</v>
      </c>
      <c r="K45" s="108">
        <v>680</v>
      </c>
      <c r="L45" s="108">
        <v>668</v>
      </c>
      <c r="M45" s="109">
        <v>638</v>
      </c>
    </row>
    <row r="46" spans="2:13" ht="27.75" customHeight="1" x14ac:dyDescent="0.15">
      <c r="B46" s="1280"/>
      <c r="C46" s="1281"/>
      <c r="D46" s="110"/>
      <c r="E46" s="1284" t="s">
        <v>36</v>
      </c>
      <c r="F46" s="1284"/>
      <c r="G46" s="1284"/>
      <c r="H46" s="1285"/>
      <c r="I46" s="107" t="s">
        <v>507</v>
      </c>
      <c r="J46" s="108" t="s">
        <v>507</v>
      </c>
      <c r="K46" s="108" t="s">
        <v>507</v>
      </c>
      <c r="L46" s="108" t="s">
        <v>507</v>
      </c>
      <c r="M46" s="109" t="s">
        <v>507</v>
      </c>
    </row>
    <row r="47" spans="2:13" ht="27.75" customHeight="1" x14ac:dyDescent="0.15">
      <c r="B47" s="1280"/>
      <c r="C47" s="1281"/>
      <c r="D47" s="111"/>
      <c r="E47" s="1294" t="s">
        <v>37</v>
      </c>
      <c r="F47" s="1295"/>
      <c r="G47" s="1295"/>
      <c r="H47" s="1296"/>
      <c r="I47" s="107" t="s">
        <v>507</v>
      </c>
      <c r="J47" s="108" t="s">
        <v>507</v>
      </c>
      <c r="K47" s="108" t="s">
        <v>507</v>
      </c>
      <c r="L47" s="108" t="s">
        <v>507</v>
      </c>
      <c r="M47" s="109" t="s">
        <v>507</v>
      </c>
    </row>
    <row r="48" spans="2:13" ht="27.75" customHeight="1" x14ac:dyDescent="0.15">
      <c r="B48" s="1280"/>
      <c r="C48" s="1281"/>
      <c r="D48" s="106"/>
      <c r="E48" s="1284" t="s">
        <v>38</v>
      </c>
      <c r="F48" s="1284"/>
      <c r="G48" s="1284"/>
      <c r="H48" s="1285"/>
      <c r="I48" s="107" t="s">
        <v>507</v>
      </c>
      <c r="J48" s="108" t="s">
        <v>507</v>
      </c>
      <c r="K48" s="108" t="s">
        <v>507</v>
      </c>
      <c r="L48" s="108" t="s">
        <v>507</v>
      </c>
      <c r="M48" s="109" t="s">
        <v>507</v>
      </c>
    </row>
    <row r="49" spans="2:13" ht="27.75" customHeight="1" x14ac:dyDescent="0.15">
      <c r="B49" s="1282"/>
      <c r="C49" s="1283"/>
      <c r="D49" s="106"/>
      <c r="E49" s="1284" t="s">
        <v>39</v>
      </c>
      <c r="F49" s="1284"/>
      <c r="G49" s="1284"/>
      <c r="H49" s="1285"/>
      <c r="I49" s="107" t="s">
        <v>507</v>
      </c>
      <c r="J49" s="108" t="s">
        <v>507</v>
      </c>
      <c r="K49" s="108" t="s">
        <v>507</v>
      </c>
      <c r="L49" s="108" t="s">
        <v>507</v>
      </c>
      <c r="M49" s="109" t="s">
        <v>507</v>
      </c>
    </row>
    <row r="50" spans="2:13" ht="27.75" customHeight="1" x14ac:dyDescent="0.15">
      <c r="B50" s="1278" t="s">
        <v>40</v>
      </c>
      <c r="C50" s="1279"/>
      <c r="D50" s="112"/>
      <c r="E50" s="1284" t="s">
        <v>41</v>
      </c>
      <c r="F50" s="1284"/>
      <c r="G50" s="1284"/>
      <c r="H50" s="1285"/>
      <c r="I50" s="107">
        <v>974</v>
      </c>
      <c r="J50" s="108">
        <v>861</v>
      </c>
      <c r="K50" s="108">
        <v>744</v>
      </c>
      <c r="L50" s="108">
        <v>619</v>
      </c>
      <c r="M50" s="109">
        <v>611</v>
      </c>
    </row>
    <row r="51" spans="2:13" ht="27.75" customHeight="1" x14ac:dyDescent="0.15">
      <c r="B51" s="1280"/>
      <c r="C51" s="1281"/>
      <c r="D51" s="106"/>
      <c r="E51" s="1284" t="s">
        <v>42</v>
      </c>
      <c r="F51" s="1284"/>
      <c r="G51" s="1284"/>
      <c r="H51" s="1285"/>
      <c r="I51" s="107">
        <v>483</v>
      </c>
      <c r="J51" s="108">
        <v>460</v>
      </c>
      <c r="K51" s="108">
        <v>419</v>
      </c>
      <c r="L51" s="108">
        <v>372</v>
      </c>
      <c r="M51" s="109">
        <v>306</v>
      </c>
    </row>
    <row r="52" spans="2:13" ht="27.75" customHeight="1" x14ac:dyDescent="0.15">
      <c r="B52" s="1282"/>
      <c r="C52" s="1283"/>
      <c r="D52" s="106"/>
      <c r="E52" s="1284" t="s">
        <v>43</v>
      </c>
      <c r="F52" s="1284"/>
      <c r="G52" s="1284"/>
      <c r="H52" s="1285"/>
      <c r="I52" s="107">
        <v>3337</v>
      </c>
      <c r="J52" s="108">
        <v>3234</v>
      </c>
      <c r="K52" s="108">
        <v>3105</v>
      </c>
      <c r="L52" s="108">
        <v>3018</v>
      </c>
      <c r="M52" s="109">
        <v>2869</v>
      </c>
    </row>
    <row r="53" spans="2:13" ht="27.75" customHeight="1" thickBot="1" x14ac:dyDescent="0.2">
      <c r="B53" s="1286" t="s">
        <v>44</v>
      </c>
      <c r="C53" s="1287"/>
      <c r="D53" s="113"/>
      <c r="E53" s="1288" t="s">
        <v>45</v>
      </c>
      <c r="F53" s="1288"/>
      <c r="G53" s="1288"/>
      <c r="H53" s="1289"/>
      <c r="I53" s="114">
        <v>954</v>
      </c>
      <c r="J53" s="115">
        <v>1023</v>
      </c>
      <c r="K53" s="115">
        <v>1113</v>
      </c>
      <c r="L53" s="115">
        <v>1211</v>
      </c>
      <c r="M53" s="116">
        <v>1204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lA6ftH19ZI8HJcVSInYdvBZcomAvu9kfz/0jYW+f+ddY+FAjCMEiMJE2LBof8liOgaj+A3iRSQoq9GtInyBIg==" saltValue="eeuJQeusQ6FsY1JVwfVnC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2" sqref="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305" t="s">
        <v>48</v>
      </c>
      <c r="D55" s="1305"/>
      <c r="E55" s="1306"/>
      <c r="F55" s="128">
        <v>422</v>
      </c>
      <c r="G55" s="128">
        <v>320</v>
      </c>
      <c r="H55" s="129">
        <v>321</v>
      </c>
    </row>
    <row r="56" spans="2:8" ht="52.5" customHeight="1" x14ac:dyDescent="0.15">
      <c r="B56" s="130"/>
      <c r="C56" s="1307" t="s">
        <v>49</v>
      </c>
      <c r="D56" s="1307"/>
      <c r="E56" s="1308"/>
      <c r="F56" s="131">
        <v>7</v>
      </c>
      <c r="G56" s="131">
        <v>6</v>
      </c>
      <c r="H56" s="132">
        <v>5</v>
      </c>
    </row>
    <row r="57" spans="2:8" ht="53.25" customHeight="1" x14ac:dyDescent="0.15">
      <c r="B57" s="130"/>
      <c r="C57" s="1309" t="s">
        <v>50</v>
      </c>
      <c r="D57" s="1309"/>
      <c r="E57" s="1310"/>
      <c r="F57" s="133">
        <v>266</v>
      </c>
      <c r="G57" s="133">
        <v>240</v>
      </c>
      <c r="H57" s="134">
        <v>243</v>
      </c>
    </row>
    <row r="58" spans="2:8" ht="45.75" customHeight="1" x14ac:dyDescent="0.15">
      <c r="B58" s="135"/>
      <c r="C58" s="1297" t="s">
        <v>587</v>
      </c>
      <c r="D58" s="1298"/>
      <c r="E58" s="1299"/>
      <c r="F58" s="136">
        <v>73</v>
      </c>
      <c r="G58" s="136">
        <v>54</v>
      </c>
      <c r="H58" s="137">
        <v>68</v>
      </c>
    </row>
    <row r="59" spans="2:8" ht="45.75" customHeight="1" x14ac:dyDescent="0.15">
      <c r="B59" s="135"/>
      <c r="C59" s="1297" t="s">
        <v>586</v>
      </c>
      <c r="D59" s="1298"/>
      <c r="E59" s="1299"/>
      <c r="F59" s="136">
        <v>85</v>
      </c>
      <c r="G59" s="136">
        <v>74</v>
      </c>
      <c r="H59" s="137">
        <v>61</v>
      </c>
    </row>
    <row r="60" spans="2:8" ht="45.75" customHeight="1" x14ac:dyDescent="0.15">
      <c r="B60" s="135"/>
      <c r="C60" s="1297" t="s">
        <v>585</v>
      </c>
      <c r="D60" s="1298"/>
      <c r="E60" s="1299"/>
      <c r="F60" s="136">
        <v>52</v>
      </c>
      <c r="G60" s="136">
        <v>55</v>
      </c>
      <c r="H60" s="137">
        <v>24</v>
      </c>
    </row>
    <row r="61" spans="2:8" ht="45.75" customHeight="1" x14ac:dyDescent="0.15">
      <c r="B61" s="135"/>
      <c r="C61" s="1297" t="s">
        <v>583</v>
      </c>
      <c r="D61" s="1298"/>
      <c r="E61" s="1299"/>
      <c r="F61" s="136">
        <v>25</v>
      </c>
      <c r="G61" s="136">
        <v>24</v>
      </c>
      <c r="H61" s="137">
        <v>24</v>
      </c>
    </row>
    <row r="62" spans="2:8" ht="45.75" customHeight="1" thickBot="1" x14ac:dyDescent="0.2">
      <c r="B62" s="138"/>
      <c r="C62" s="1300" t="s">
        <v>584</v>
      </c>
      <c r="D62" s="1301"/>
      <c r="E62" s="1302"/>
      <c r="F62" s="139">
        <v>14</v>
      </c>
      <c r="G62" s="139">
        <v>14</v>
      </c>
      <c r="H62" s="140">
        <v>12</v>
      </c>
    </row>
    <row r="63" spans="2:8" ht="52.5" customHeight="1" thickBot="1" x14ac:dyDescent="0.2">
      <c r="B63" s="141"/>
      <c r="C63" s="1303" t="s">
        <v>51</v>
      </c>
      <c r="D63" s="1303"/>
      <c r="E63" s="1304"/>
      <c r="F63" s="142">
        <v>695</v>
      </c>
      <c r="G63" s="142">
        <v>567</v>
      </c>
      <c r="H63" s="143">
        <v>569</v>
      </c>
    </row>
    <row r="64" spans="2:8" ht="15" customHeight="1" x14ac:dyDescent="0.15"/>
  </sheetData>
  <sheetProtection algorithmName="SHA-512" hashValue="wez+2HY2/VUbg2rhcRm3omYgTzUkgxxO369bTyQmoO4P2Srh9khr1GW5cxAYJFO9B99+bGQJclmsAIURjPthdg==" saltValue="mCUyU0v+I1xULxzNITT9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T22" zoomScaleNormal="100" zoomScaleSheetLayoutView="55" workbookViewId="0">
      <selection activeCell="AN43" sqref="AN43:DC47"/>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588</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588</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589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602</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591</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549</v>
      </c>
      <c r="BQ50" s="1316"/>
      <c r="BR50" s="1316"/>
      <c r="BS50" s="1316"/>
      <c r="BT50" s="1316"/>
      <c r="BU50" s="1316"/>
      <c r="BV50" s="1316"/>
      <c r="BW50" s="1316"/>
      <c r="BX50" s="1316" t="s">
        <v>550</v>
      </c>
      <c r="BY50" s="1316"/>
      <c r="BZ50" s="1316"/>
      <c r="CA50" s="1316"/>
      <c r="CB50" s="1316"/>
      <c r="CC50" s="1316"/>
      <c r="CD50" s="1316"/>
      <c r="CE50" s="1316"/>
      <c r="CF50" s="1316" t="s">
        <v>551</v>
      </c>
      <c r="CG50" s="1316"/>
      <c r="CH50" s="1316"/>
      <c r="CI50" s="1316"/>
      <c r="CJ50" s="1316"/>
      <c r="CK50" s="1316"/>
      <c r="CL50" s="1316"/>
      <c r="CM50" s="1316"/>
      <c r="CN50" s="1316" t="s">
        <v>552</v>
      </c>
      <c r="CO50" s="1316"/>
      <c r="CP50" s="1316"/>
      <c r="CQ50" s="1316"/>
      <c r="CR50" s="1316"/>
      <c r="CS50" s="1316"/>
      <c r="CT50" s="1316"/>
      <c r="CU50" s="1316"/>
      <c r="CV50" s="1316" t="s">
        <v>553</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592</v>
      </c>
      <c r="AO51" s="1314"/>
      <c r="AP51" s="1314"/>
      <c r="AQ51" s="1314"/>
      <c r="AR51" s="1314"/>
      <c r="AS51" s="1314"/>
      <c r="AT51" s="1314"/>
      <c r="AU51" s="1314"/>
      <c r="AV51" s="1314"/>
      <c r="AW51" s="1314"/>
      <c r="AX51" s="1314"/>
      <c r="AY51" s="1314"/>
      <c r="AZ51" s="1314"/>
      <c r="BA51" s="1314"/>
      <c r="BB51" s="1314" t="s">
        <v>594</v>
      </c>
      <c r="BC51" s="1314"/>
      <c r="BD51" s="1314"/>
      <c r="BE51" s="1314"/>
      <c r="BF51" s="1314"/>
      <c r="BG51" s="1314"/>
      <c r="BH51" s="1314"/>
      <c r="BI51" s="1314"/>
      <c r="BJ51" s="1314"/>
      <c r="BK51" s="1314"/>
      <c r="BL51" s="1314"/>
      <c r="BM51" s="1314"/>
      <c r="BN51" s="1314"/>
      <c r="BO51" s="1314"/>
      <c r="BP51" s="1311">
        <v>61.9</v>
      </c>
      <c r="BQ51" s="1311"/>
      <c r="BR51" s="1311"/>
      <c r="BS51" s="1311"/>
      <c r="BT51" s="1311"/>
      <c r="BU51" s="1311"/>
      <c r="BV51" s="1311"/>
      <c r="BW51" s="1311"/>
      <c r="BX51" s="1311">
        <v>69</v>
      </c>
      <c r="BY51" s="1311"/>
      <c r="BZ51" s="1311"/>
      <c r="CA51" s="1311"/>
      <c r="CB51" s="1311"/>
      <c r="CC51" s="1311"/>
      <c r="CD51" s="1311"/>
      <c r="CE51" s="1311"/>
      <c r="CF51" s="1311">
        <v>77.400000000000006</v>
      </c>
      <c r="CG51" s="1311"/>
      <c r="CH51" s="1311"/>
      <c r="CI51" s="1311"/>
      <c r="CJ51" s="1311"/>
      <c r="CK51" s="1311"/>
      <c r="CL51" s="1311"/>
      <c r="CM51" s="1311"/>
      <c r="CN51" s="1311">
        <v>83.7</v>
      </c>
      <c r="CO51" s="1311"/>
      <c r="CP51" s="1311"/>
      <c r="CQ51" s="1311"/>
      <c r="CR51" s="1311"/>
      <c r="CS51" s="1311"/>
      <c r="CT51" s="1311"/>
      <c r="CU51" s="1311"/>
      <c r="CV51" s="1311">
        <v>79.099999999999994</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595</v>
      </c>
      <c r="BC53" s="1314"/>
      <c r="BD53" s="1314"/>
      <c r="BE53" s="1314"/>
      <c r="BF53" s="1314"/>
      <c r="BG53" s="1314"/>
      <c r="BH53" s="1314"/>
      <c r="BI53" s="1314"/>
      <c r="BJ53" s="1314"/>
      <c r="BK53" s="1314"/>
      <c r="BL53" s="1314"/>
      <c r="BM53" s="1314"/>
      <c r="BN53" s="1314"/>
      <c r="BO53" s="1314"/>
      <c r="BP53" s="1311">
        <v>53.4</v>
      </c>
      <c r="BQ53" s="1311"/>
      <c r="BR53" s="1311"/>
      <c r="BS53" s="1311"/>
      <c r="BT53" s="1311"/>
      <c r="BU53" s="1311"/>
      <c r="BV53" s="1311"/>
      <c r="BW53" s="1311"/>
      <c r="BX53" s="1311">
        <v>56.8</v>
      </c>
      <c r="BY53" s="1311"/>
      <c r="BZ53" s="1311"/>
      <c r="CA53" s="1311"/>
      <c r="CB53" s="1311"/>
      <c r="CC53" s="1311"/>
      <c r="CD53" s="1311"/>
      <c r="CE53" s="1311"/>
      <c r="CF53" s="1311">
        <v>58.6</v>
      </c>
      <c r="CG53" s="1311"/>
      <c r="CH53" s="1311"/>
      <c r="CI53" s="1311"/>
      <c r="CJ53" s="1311"/>
      <c r="CK53" s="1311"/>
      <c r="CL53" s="1311"/>
      <c r="CM53" s="1311"/>
      <c r="CN53" s="1311">
        <v>60.2</v>
      </c>
      <c r="CO53" s="1311"/>
      <c r="CP53" s="1311"/>
      <c r="CQ53" s="1311"/>
      <c r="CR53" s="1311"/>
      <c r="CS53" s="1311"/>
      <c r="CT53" s="1311"/>
      <c r="CU53" s="1311"/>
      <c r="CV53" s="1311">
        <v>61.1</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596</v>
      </c>
      <c r="AO55" s="1316"/>
      <c r="AP55" s="1316"/>
      <c r="AQ55" s="1316"/>
      <c r="AR55" s="1316"/>
      <c r="AS55" s="1316"/>
      <c r="AT55" s="1316"/>
      <c r="AU55" s="1316"/>
      <c r="AV55" s="1316"/>
      <c r="AW55" s="1316"/>
      <c r="AX55" s="1316"/>
      <c r="AY55" s="1316"/>
      <c r="AZ55" s="1316"/>
      <c r="BA55" s="1316"/>
      <c r="BB55" s="1314" t="s">
        <v>594</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597</v>
      </c>
      <c r="BC57" s="1314"/>
      <c r="BD57" s="1314"/>
      <c r="BE57" s="1314"/>
      <c r="BF57" s="1314"/>
      <c r="BG57" s="1314"/>
      <c r="BH57" s="1314"/>
      <c r="BI57" s="1314"/>
      <c r="BJ57" s="1314"/>
      <c r="BK57" s="1314"/>
      <c r="BL57" s="1314"/>
      <c r="BM57" s="1314"/>
      <c r="BN57" s="1314"/>
      <c r="BO57" s="1314"/>
      <c r="BP57" s="1311">
        <v>56.3</v>
      </c>
      <c r="BQ57" s="1311"/>
      <c r="BR57" s="1311"/>
      <c r="BS57" s="1311"/>
      <c r="BT57" s="1311"/>
      <c r="BU57" s="1311"/>
      <c r="BV57" s="1311"/>
      <c r="BW57" s="1311"/>
      <c r="BX57" s="1311">
        <v>57.7</v>
      </c>
      <c r="BY57" s="1311"/>
      <c r="BZ57" s="1311"/>
      <c r="CA57" s="1311"/>
      <c r="CB57" s="1311"/>
      <c r="CC57" s="1311"/>
      <c r="CD57" s="1311"/>
      <c r="CE57" s="1311"/>
      <c r="CF57" s="1311">
        <v>58.9</v>
      </c>
      <c r="CG57" s="1311"/>
      <c r="CH57" s="1311"/>
      <c r="CI57" s="1311"/>
      <c r="CJ57" s="1311"/>
      <c r="CK57" s="1311"/>
      <c r="CL57" s="1311"/>
      <c r="CM57" s="1311"/>
      <c r="CN57" s="1311">
        <v>60</v>
      </c>
      <c r="CO57" s="1311"/>
      <c r="CP57" s="1311"/>
      <c r="CQ57" s="1311"/>
      <c r="CR57" s="1311"/>
      <c r="CS57" s="1311"/>
      <c r="CT57" s="1311"/>
      <c r="CU57" s="1311"/>
      <c r="CV57" s="1311">
        <v>60.9</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598</v>
      </c>
    </row>
    <row r="64" spans="1:109" x14ac:dyDescent="0.15">
      <c r="B64" s="397"/>
      <c r="G64" s="404"/>
      <c r="I64" s="417"/>
      <c r="J64" s="417"/>
      <c r="K64" s="417"/>
      <c r="L64" s="417"/>
      <c r="M64" s="417"/>
      <c r="N64" s="418"/>
      <c r="AM64" s="404"/>
      <c r="AN64" s="404" t="s">
        <v>590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599</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591</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549</v>
      </c>
      <c r="BQ72" s="1316"/>
      <c r="BR72" s="1316"/>
      <c r="BS72" s="1316"/>
      <c r="BT72" s="1316"/>
      <c r="BU72" s="1316"/>
      <c r="BV72" s="1316"/>
      <c r="BW72" s="1316"/>
      <c r="BX72" s="1316" t="s">
        <v>550</v>
      </c>
      <c r="BY72" s="1316"/>
      <c r="BZ72" s="1316"/>
      <c r="CA72" s="1316"/>
      <c r="CB72" s="1316"/>
      <c r="CC72" s="1316"/>
      <c r="CD72" s="1316"/>
      <c r="CE72" s="1316"/>
      <c r="CF72" s="1316" t="s">
        <v>551</v>
      </c>
      <c r="CG72" s="1316"/>
      <c r="CH72" s="1316"/>
      <c r="CI72" s="1316"/>
      <c r="CJ72" s="1316"/>
      <c r="CK72" s="1316"/>
      <c r="CL72" s="1316"/>
      <c r="CM72" s="1316"/>
      <c r="CN72" s="1316" t="s">
        <v>552</v>
      </c>
      <c r="CO72" s="1316"/>
      <c r="CP72" s="1316"/>
      <c r="CQ72" s="1316"/>
      <c r="CR72" s="1316"/>
      <c r="CS72" s="1316"/>
      <c r="CT72" s="1316"/>
      <c r="CU72" s="1316"/>
      <c r="CV72" s="1316" t="s">
        <v>553</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592</v>
      </c>
      <c r="AO73" s="1314"/>
      <c r="AP73" s="1314"/>
      <c r="AQ73" s="1314"/>
      <c r="AR73" s="1314"/>
      <c r="AS73" s="1314"/>
      <c r="AT73" s="1314"/>
      <c r="AU73" s="1314"/>
      <c r="AV73" s="1314"/>
      <c r="AW73" s="1314"/>
      <c r="AX73" s="1314"/>
      <c r="AY73" s="1314"/>
      <c r="AZ73" s="1314"/>
      <c r="BA73" s="1314"/>
      <c r="BB73" s="1314" t="s">
        <v>593</v>
      </c>
      <c r="BC73" s="1314"/>
      <c r="BD73" s="1314"/>
      <c r="BE73" s="1314"/>
      <c r="BF73" s="1314"/>
      <c r="BG73" s="1314"/>
      <c r="BH73" s="1314"/>
      <c r="BI73" s="1314"/>
      <c r="BJ73" s="1314"/>
      <c r="BK73" s="1314"/>
      <c r="BL73" s="1314"/>
      <c r="BM73" s="1314"/>
      <c r="BN73" s="1314"/>
      <c r="BO73" s="1314"/>
      <c r="BP73" s="1311">
        <v>61.9</v>
      </c>
      <c r="BQ73" s="1311"/>
      <c r="BR73" s="1311"/>
      <c r="BS73" s="1311"/>
      <c r="BT73" s="1311"/>
      <c r="BU73" s="1311"/>
      <c r="BV73" s="1311"/>
      <c r="BW73" s="1311"/>
      <c r="BX73" s="1311">
        <v>69</v>
      </c>
      <c r="BY73" s="1311"/>
      <c r="BZ73" s="1311"/>
      <c r="CA73" s="1311"/>
      <c r="CB73" s="1311"/>
      <c r="CC73" s="1311"/>
      <c r="CD73" s="1311"/>
      <c r="CE73" s="1311"/>
      <c r="CF73" s="1311">
        <v>77.400000000000006</v>
      </c>
      <c r="CG73" s="1311"/>
      <c r="CH73" s="1311"/>
      <c r="CI73" s="1311"/>
      <c r="CJ73" s="1311"/>
      <c r="CK73" s="1311"/>
      <c r="CL73" s="1311"/>
      <c r="CM73" s="1311"/>
      <c r="CN73" s="1311">
        <v>83.7</v>
      </c>
      <c r="CO73" s="1311"/>
      <c r="CP73" s="1311"/>
      <c r="CQ73" s="1311"/>
      <c r="CR73" s="1311"/>
      <c r="CS73" s="1311"/>
      <c r="CT73" s="1311"/>
      <c r="CU73" s="1311"/>
      <c r="CV73" s="1311">
        <v>79.099999999999994</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600</v>
      </c>
      <c r="BC75" s="1314"/>
      <c r="BD75" s="1314"/>
      <c r="BE75" s="1314"/>
      <c r="BF75" s="1314"/>
      <c r="BG75" s="1314"/>
      <c r="BH75" s="1314"/>
      <c r="BI75" s="1314"/>
      <c r="BJ75" s="1314"/>
      <c r="BK75" s="1314"/>
      <c r="BL75" s="1314"/>
      <c r="BM75" s="1314"/>
      <c r="BN75" s="1314"/>
      <c r="BO75" s="1314"/>
      <c r="BP75" s="1311">
        <v>8.9</v>
      </c>
      <c r="BQ75" s="1311"/>
      <c r="BR75" s="1311"/>
      <c r="BS75" s="1311"/>
      <c r="BT75" s="1311"/>
      <c r="BU75" s="1311"/>
      <c r="BV75" s="1311"/>
      <c r="BW75" s="1311"/>
      <c r="BX75" s="1311">
        <v>9</v>
      </c>
      <c r="BY75" s="1311"/>
      <c r="BZ75" s="1311"/>
      <c r="CA75" s="1311"/>
      <c r="CB75" s="1311"/>
      <c r="CC75" s="1311"/>
      <c r="CD75" s="1311"/>
      <c r="CE75" s="1311"/>
      <c r="CF75" s="1311">
        <v>9.1999999999999993</v>
      </c>
      <c r="CG75" s="1311"/>
      <c r="CH75" s="1311"/>
      <c r="CI75" s="1311"/>
      <c r="CJ75" s="1311"/>
      <c r="CK75" s="1311"/>
      <c r="CL75" s="1311"/>
      <c r="CM75" s="1311"/>
      <c r="CN75" s="1311">
        <v>9.8000000000000007</v>
      </c>
      <c r="CO75" s="1311"/>
      <c r="CP75" s="1311"/>
      <c r="CQ75" s="1311"/>
      <c r="CR75" s="1311"/>
      <c r="CS75" s="1311"/>
      <c r="CT75" s="1311"/>
      <c r="CU75" s="1311"/>
      <c r="CV75" s="1311">
        <v>9.8000000000000007</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596</v>
      </c>
      <c r="AO77" s="1316"/>
      <c r="AP77" s="1316"/>
      <c r="AQ77" s="1316"/>
      <c r="AR77" s="1316"/>
      <c r="AS77" s="1316"/>
      <c r="AT77" s="1316"/>
      <c r="AU77" s="1316"/>
      <c r="AV77" s="1316"/>
      <c r="AW77" s="1316"/>
      <c r="AX77" s="1316"/>
      <c r="AY77" s="1316"/>
      <c r="AZ77" s="1316"/>
      <c r="BA77" s="1316"/>
      <c r="BB77" s="1314" t="s">
        <v>594</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600</v>
      </c>
      <c r="BC79" s="1314"/>
      <c r="BD79" s="1314"/>
      <c r="BE79" s="1314"/>
      <c r="BF79" s="1314"/>
      <c r="BG79" s="1314"/>
      <c r="BH79" s="1314"/>
      <c r="BI79" s="1314"/>
      <c r="BJ79" s="1314"/>
      <c r="BK79" s="1314"/>
      <c r="BL79" s="1314"/>
      <c r="BM79" s="1314"/>
      <c r="BN79" s="1314"/>
      <c r="BO79" s="1314"/>
      <c r="BP79" s="1311">
        <v>7.4</v>
      </c>
      <c r="BQ79" s="1311"/>
      <c r="BR79" s="1311"/>
      <c r="BS79" s="1311"/>
      <c r="BT79" s="1311"/>
      <c r="BU79" s="1311"/>
      <c r="BV79" s="1311"/>
      <c r="BW79" s="1311"/>
      <c r="BX79" s="1311">
        <v>7.1</v>
      </c>
      <c r="BY79" s="1311"/>
      <c r="BZ79" s="1311"/>
      <c r="CA79" s="1311"/>
      <c r="CB79" s="1311"/>
      <c r="CC79" s="1311"/>
      <c r="CD79" s="1311"/>
      <c r="CE79" s="1311"/>
      <c r="CF79" s="1311">
        <v>7.1</v>
      </c>
      <c r="CG79" s="1311"/>
      <c r="CH79" s="1311"/>
      <c r="CI79" s="1311"/>
      <c r="CJ79" s="1311"/>
      <c r="CK79" s="1311"/>
      <c r="CL79" s="1311"/>
      <c r="CM79" s="1311"/>
      <c r="CN79" s="1311">
        <v>7.3</v>
      </c>
      <c r="CO79" s="1311"/>
      <c r="CP79" s="1311"/>
      <c r="CQ79" s="1311"/>
      <c r="CR79" s="1311"/>
      <c r="CS79" s="1311"/>
      <c r="CT79" s="1311"/>
      <c r="CU79" s="1311"/>
      <c r="CV79" s="1311">
        <v>7.4</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s+Z78f8M9Q9heOBerp/8RcXo9u331Gfa+eZI2R/CQCQaf7kgb1/qcYZdXp3fFoDtyaOkMwSJakbNdR0rMDh+6Q==" saltValue="42Dg3cH8QMTfn/9bYmiVr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D4" zoomScaleNormal="100" zoomScaleSheetLayoutView="70"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601</v>
      </c>
    </row>
  </sheetData>
  <sheetProtection algorithmName="SHA-512" hashValue="Rd2SvE0+5TLqiGmwfV/jZ4glkceuEEcQiRaDbyWmugn6TbiF/RUaQPgpxt1SqWNcX2yoXmU1Vn3YF8tyV91+Ww==" saltValue="ENCYIsROT7To0bexzYwbw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D85" zoomScaleNormal="100" zoomScaleSheetLayoutView="55" workbookViewId="0">
      <selection activeCell="CQ112" sqref="CQ11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496</v>
      </c>
    </row>
  </sheetData>
  <sheetProtection algorithmName="SHA-512" hashValue="OjqYnqucxm9lccu6OhUq4BDH7H/AtHQO46cuNwks+zVzeYv8yhEz1ZoDY4g2sMkpCChK8gv0AiV3nMFfKZPi5A==" saltValue="ySLdDP2s1+wzj0f/42C0E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546</v>
      </c>
      <c r="G2" s="157"/>
      <c r="H2" s="158"/>
    </row>
    <row r="3" spans="1:8" x14ac:dyDescent="0.15">
      <c r="A3" s="154" t="s">
        <v>539</v>
      </c>
      <c r="B3" s="159"/>
      <c r="C3" s="160"/>
      <c r="D3" s="161">
        <v>172345</v>
      </c>
      <c r="E3" s="162"/>
      <c r="F3" s="163">
        <v>291945</v>
      </c>
      <c r="G3" s="164"/>
      <c r="H3" s="165"/>
    </row>
    <row r="4" spans="1:8" x14ac:dyDescent="0.15">
      <c r="A4" s="166"/>
      <c r="B4" s="167"/>
      <c r="C4" s="168"/>
      <c r="D4" s="169">
        <v>78853</v>
      </c>
      <c r="E4" s="170"/>
      <c r="F4" s="171">
        <v>127651</v>
      </c>
      <c r="G4" s="172"/>
      <c r="H4" s="173"/>
    </row>
    <row r="5" spans="1:8" x14ac:dyDescent="0.15">
      <c r="A5" s="154" t="s">
        <v>541</v>
      </c>
      <c r="B5" s="159"/>
      <c r="C5" s="160"/>
      <c r="D5" s="161">
        <v>60379</v>
      </c>
      <c r="E5" s="162"/>
      <c r="F5" s="163">
        <v>291173</v>
      </c>
      <c r="G5" s="164"/>
      <c r="H5" s="165"/>
    </row>
    <row r="6" spans="1:8" x14ac:dyDescent="0.15">
      <c r="A6" s="166"/>
      <c r="B6" s="167"/>
      <c r="C6" s="168"/>
      <c r="D6" s="169">
        <v>35359</v>
      </c>
      <c r="E6" s="170"/>
      <c r="F6" s="171">
        <v>119071</v>
      </c>
      <c r="G6" s="172"/>
      <c r="H6" s="173"/>
    </row>
    <row r="7" spans="1:8" x14ac:dyDescent="0.15">
      <c r="A7" s="154" t="s">
        <v>542</v>
      </c>
      <c r="B7" s="159"/>
      <c r="C7" s="160"/>
      <c r="D7" s="161">
        <v>36366</v>
      </c>
      <c r="E7" s="162"/>
      <c r="F7" s="163">
        <v>271581</v>
      </c>
      <c r="G7" s="164"/>
      <c r="H7" s="165"/>
    </row>
    <row r="8" spans="1:8" x14ac:dyDescent="0.15">
      <c r="A8" s="166"/>
      <c r="B8" s="167"/>
      <c r="C8" s="168"/>
      <c r="D8" s="169">
        <v>22071</v>
      </c>
      <c r="E8" s="170"/>
      <c r="F8" s="171">
        <v>117844</v>
      </c>
      <c r="G8" s="172"/>
      <c r="H8" s="173"/>
    </row>
    <row r="9" spans="1:8" x14ac:dyDescent="0.15">
      <c r="A9" s="154" t="s">
        <v>543</v>
      </c>
      <c r="B9" s="159"/>
      <c r="C9" s="160"/>
      <c r="D9" s="161">
        <v>111755</v>
      </c>
      <c r="E9" s="162"/>
      <c r="F9" s="163">
        <v>268375</v>
      </c>
      <c r="G9" s="164"/>
      <c r="H9" s="165"/>
    </row>
    <row r="10" spans="1:8" x14ac:dyDescent="0.15">
      <c r="A10" s="166"/>
      <c r="B10" s="167"/>
      <c r="C10" s="168"/>
      <c r="D10" s="169">
        <v>45117</v>
      </c>
      <c r="E10" s="170"/>
      <c r="F10" s="171">
        <v>119602</v>
      </c>
      <c r="G10" s="172"/>
      <c r="H10" s="173"/>
    </row>
    <row r="11" spans="1:8" x14ac:dyDescent="0.15">
      <c r="A11" s="154" t="s">
        <v>544</v>
      </c>
      <c r="B11" s="159"/>
      <c r="C11" s="160"/>
      <c r="D11" s="161">
        <v>87491</v>
      </c>
      <c r="E11" s="162"/>
      <c r="F11" s="163">
        <v>301035</v>
      </c>
      <c r="G11" s="164"/>
      <c r="H11" s="165"/>
    </row>
    <row r="12" spans="1:8" x14ac:dyDescent="0.15">
      <c r="A12" s="166"/>
      <c r="B12" s="167"/>
      <c r="C12" s="174"/>
      <c r="D12" s="169">
        <v>49257</v>
      </c>
      <c r="E12" s="170"/>
      <c r="F12" s="171">
        <v>154376</v>
      </c>
      <c r="G12" s="172"/>
      <c r="H12" s="173"/>
    </row>
    <row r="13" spans="1:8" x14ac:dyDescent="0.15">
      <c r="A13" s="154"/>
      <c r="B13" s="159"/>
      <c r="C13" s="175"/>
      <c r="D13" s="176">
        <v>93667</v>
      </c>
      <c r="E13" s="177"/>
      <c r="F13" s="178">
        <v>284822</v>
      </c>
      <c r="G13" s="179"/>
      <c r="H13" s="165"/>
    </row>
    <row r="14" spans="1:8" x14ac:dyDescent="0.15">
      <c r="A14" s="166"/>
      <c r="B14" s="167"/>
      <c r="C14" s="168"/>
      <c r="D14" s="169">
        <v>46131</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2.98</v>
      </c>
      <c r="C19" s="180">
        <f>ROUND(VALUE(SUBSTITUTE(実質収支比率等に係る経年分析!G$48,"▲","-")),2)</f>
        <v>3.7</v>
      </c>
      <c r="D19" s="180">
        <f>ROUND(VALUE(SUBSTITUTE(実質収支比率等に係る経年分析!H$48,"▲","-")),2)</f>
        <v>3.02</v>
      </c>
      <c r="E19" s="180">
        <f>ROUND(VALUE(SUBSTITUTE(実質収支比率等に係る経年分析!I$48,"▲","-")),2)</f>
        <v>1.81</v>
      </c>
      <c r="F19" s="180">
        <f>ROUND(VALUE(SUBSTITUTE(実質収支比率等に係る経年分析!J$48,"▲","-")),2)</f>
        <v>1.98</v>
      </c>
    </row>
    <row r="20" spans="1:11" x14ac:dyDescent="0.15">
      <c r="A20" s="180" t="s">
        <v>55</v>
      </c>
      <c r="B20" s="180">
        <f>ROUND(VALUE(SUBSTITUTE(実質収支比率等に係る経年分析!F$47,"▲","-")),2)</f>
        <v>34.369999999999997</v>
      </c>
      <c r="C20" s="180">
        <f>ROUND(VALUE(SUBSTITUTE(実質収支比率等に係る経年分析!G$47,"▲","-")),2)</f>
        <v>29.72</v>
      </c>
      <c r="D20" s="180">
        <f>ROUND(VALUE(SUBSTITUTE(実質収支比率等に係る経年分析!H$47,"▲","-")),2)</f>
        <v>23.99</v>
      </c>
      <c r="E20" s="180">
        <f>ROUND(VALUE(SUBSTITUTE(実質収支比率等に係る経年分析!I$47,"▲","-")),2)</f>
        <v>17.899999999999999</v>
      </c>
      <c r="F20" s="180">
        <f>ROUND(VALUE(SUBSTITUTE(実質収支比率等に係る経年分析!J$47,"▲","-")),2)</f>
        <v>17.190000000000001</v>
      </c>
    </row>
    <row r="21" spans="1:11" x14ac:dyDescent="0.15">
      <c r="A21" s="180" t="s">
        <v>56</v>
      </c>
      <c r="B21" s="180">
        <f>IF(ISNUMBER(VALUE(SUBSTITUTE(実質収支比率等に係る経年分析!F$49,"▲","-"))),ROUND(VALUE(SUBSTITUTE(実質収支比率等に係る経年分析!F$49,"▲","-")),2),NA())</f>
        <v>-5.66</v>
      </c>
      <c r="C21" s="180">
        <f>IF(ISNUMBER(VALUE(SUBSTITUTE(実質収支比率等に係る経年分析!G$49,"▲","-"))),ROUND(VALUE(SUBSTITUTE(実質収支比率等に係る経年分析!G$49,"▲","-")),2),NA())</f>
        <v>-5.28</v>
      </c>
      <c r="D21" s="180">
        <f>IF(ISNUMBER(VALUE(SUBSTITUTE(実質収支比率等に係る経年分析!H$49,"▲","-"))),ROUND(VALUE(SUBSTITUTE(実質収支比率等に係る経年分析!H$49,"▲","-")),2),NA())</f>
        <v>-7.07</v>
      </c>
      <c r="E21" s="180">
        <f>IF(ISNUMBER(VALUE(SUBSTITUTE(実質収支比率等に係る経年分析!I$49,"▲","-"))),ROUND(VALUE(SUBSTITUTE(実質収支比率等に係る経年分析!I$49,"▲","-")),2),NA())</f>
        <v>-6.85</v>
      </c>
      <c r="F21" s="180">
        <f>IF(ISNUMBER(VALUE(SUBSTITUTE(実質収支比率等に係る経年分析!J$49,"▲","-"))),ROUND(VALUE(SUBSTITUTE(実質収支比率等に係る経年分析!J$49,"▲","-")),2),NA())</f>
        <v>0.28000000000000003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介護サービス事業特別会計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0.03</v>
      </c>
    </row>
    <row r="34" spans="1:16" x14ac:dyDescent="0.15">
      <c r="A34" s="181" t="str">
        <f>IF(連結実質赤字比率に係る赤字・黒字の構成分析!C$36="",NA(),連結実質赤字比率に係る赤字・黒字の構成分析!C$36)</f>
        <v>公共下水道事業特別会計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0.22</v>
      </c>
    </row>
    <row r="35" spans="1:16" x14ac:dyDescent="0.15">
      <c r="A35" s="181" t="str">
        <f>IF(連結実質赤字比率に係る赤字・黒字の構成分析!C$35="",NA(),連結実質赤字比率に係る赤字・黒字の構成分析!C$35)</f>
        <v>簡易水道事業特別会計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0.24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0.25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0.28999999999999998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0.27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3.02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364</v>
      </c>
      <c r="E42" s="182"/>
      <c r="F42" s="182"/>
      <c r="G42" s="182">
        <f>'実質公債費比率（分子）の構造'!L$52</f>
        <v>359</v>
      </c>
      <c r="H42" s="182"/>
      <c r="I42" s="182"/>
      <c r="J42" s="182">
        <f>'実質公債費比率（分子）の構造'!M$52</f>
        <v>365</v>
      </c>
      <c r="K42" s="182"/>
      <c r="L42" s="182"/>
      <c r="M42" s="182">
        <f>'実質公債費比率（分子）の構造'!N$52</f>
        <v>389</v>
      </c>
      <c r="N42" s="182"/>
      <c r="O42" s="182"/>
      <c r="P42" s="182">
        <f>'実質公債費比率（分子）の構造'!O$52</f>
        <v>386</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5</v>
      </c>
      <c r="C45" s="182"/>
      <c r="D45" s="182"/>
      <c r="E45" s="182">
        <f>'実質公債費比率（分子）の構造'!L$49</f>
        <v>6</v>
      </c>
      <c r="F45" s="182"/>
      <c r="G45" s="182"/>
      <c r="H45" s="182">
        <f>'実質公債費比率（分子）の構造'!M$49</f>
        <v>6</v>
      </c>
      <c r="I45" s="182"/>
      <c r="J45" s="182"/>
      <c r="K45" s="182">
        <f>'実質公債費比率（分子）の構造'!N$49</f>
        <v>6</v>
      </c>
      <c r="L45" s="182"/>
      <c r="M45" s="182"/>
      <c r="N45" s="182">
        <f>'実質公債費比率（分子）の構造'!O$49</f>
        <v>6</v>
      </c>
      <c r="O45" s="182"/>
      <c r="P45" s="182"/>
    </row>
    <row r="46" spans="1:16" x14ac:dyDescent="0.15">
      <c r="A46" s="182" t="s">
        <v>67</v>
      </c>
      <c r="B46" s="182">
        <f>'実質公債費比率（分子）の構造'!K$48</f>
        <v>67</v>
      </c>
      <c r="C46" s="182"/>
      <c r="D46" s="182"/>
      <c r="E46" s="182">
        <f>'実質公債費比率（分子）の構造'!L$48</f>
        <v>68</v>
      </c>
      <c r="F46" s="182"/>
      <c r="G46" s="182"/>
      <c r="H46" s="182">
        <f>'実質公債費比率（分子）の構造'!M$48</f>
        <v>70</v>
      </c>
      <c r="I46" s="182"/>
      <c r="J46" s="182"/>
      <c r="K46" s="182">
        <f>'実質公債費比率（分子）の構造'!N$48</f>
        <v>74</v>
      </c>
      <c r="L46" s="182"/>
      <c r="M46" s="182"/>
      <c r="N46" s="182">
        <f>'実質公債費比率（分子）の構造'!O$48</f>
        <v>78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430</v>
      </c>
      <c r="C49" s="182"/>
      <c r="D49" s="182"/>
      <c r="E49" s="182">
        <f>'実質公債費比率（分子）の構造'!L$45</f>
        <v>429</v>
      </c>
      <c r="F49" s="182"/>
      <c r="G49" s="182"/>
      <c r="H49" s="182">
        <f>'実質公債費比率（分子）の構造'!M$45</f>
        <v>419</v>
      </c>
      <c r="I49" s="182"/>
      <c r="J49" s="182"/>
      <c r="K49" s="182">
        <f>'実質公債費比率（分子）の構造'!N$45</f>
        <v>464</v>
      </c>
      <c r="L49" s="182"/>
      <c r="M49" s="182"/>
      <c r="N49" s="182">
        <f>'実質公債費比率（分子）の構造'!O$45</f>
        <v>449</v>
      </c>
      <c r="O49" s="182"/>
      <c r="P49" s="182"/>
    </row>
    <row r="50" spans="1:16" x14ac:dyDescent="0.15">
      <c r="A50" s="182" t="s">
        <v>71</v>
      </c>
      <c r="B50" s="182" t="e">
        <f>NA()</f>
        <v>#N/A</v>
      </c>
      <c r="C50" s="182">
        <f>IF(ISNUMBER('実質公債費比率（分子）の構造'!K$53),'実質公債費比率（分子）の構造'!K$53,NA())</f>
        <v>138</v>
      </c>
      <c r="D50" s="182" t="e">
        <f>NA()</f>
        <v>#N/A</v>
      </c>
      <c r="E50" s="182" t="e">
        <f>NA()</f>
        <v>#N/A</v>
      </c>
      <c r="F50" s="182">
        <f>IF(ISNUMBER('実質公債費比率（分子）の構造'!L$53),'実質公債費比率（分子）の構造'!L$53,NA())</f>
        <v>144</v>
      </c>
      <c r="G50" s="182" t="e">
        <f>NA()</f>
        <v>#N/A</v>
      </c>
      <c r="H50" s="182" t="e">
        <f>NA()</f>
        <v>#N/A</v>
      </c>
      <c r="I50" s="182">
        <f>IF(ISNUMBER('実質公債費比率（分子）の構造'!M$53),'実質公債費比率（分子）の構造'!M$53,NA())</f>
        <v>130</v>
      </c>
      <c r="J50" s="182" t="e">
        <f>NA()</f>
        <v>#N/A</v>
      </c>
      <c r="K50" s="182" t="e">
        <f>NA()</f>
        <v>#N/A</v>
      </c>
      <c r="L50" s="182">
        <f>IF(ISNUMBER('実質公債費比率（分子）の構造'!N$53),'実質公債費比率（分子）の構造'!N$53,NA())</f>
        <v>155</v>
      </c>
      <c r="M50" s="182" t="e">
        <f>NA()</f>
        <v>#N/A</v>
      </c>
      <c r="N50" s="182" t="e">
        <f>NA()</f>
        <v>#N/A</v>
      </c>
      <c r="O50" s="182">
        <f>IF(ISNUMBER('実質公債費比率（分子）の構造'!O$53),'実質公債費比率（分子）の構造'!O$53,NA())</f>
        <v>147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3337</v>
      </c>
      <c r="E56" s="181"/>
      <c r="F56" s="181"/>
      <c r="G56" s="181">
        <f>'将来負担比率（分子）の構造'!J$52</f>
        <v>3234</v>
      </c>
      <c r="H56" s="181"/>
      <c r="I56" s="181"/>
      <c r="J56" s="181">
        <f>'将来負担比率（分子）の構造'!K$52</f>
        <v>3105</v>
      </c>
      <c r="K56" s="181"/>
      <c r="L56" s="181"/>
      <c r="M56" s="181">
        <f>'将来負担比率（分子）の構造'!L$52</f>
        <v>3018</v>
      </c>
      <c r="N56" s="181"/>
      <c r="O56" s="181"/>
      <c r="P56" s="181">
        <f>'将来負担比率（分子）の構造'!M$52</f>
        <v>2869</v>
      </c>
    </row>
    <row r="57" spans="1:16" x14ac:dyDescent="0.15">
      <c r="A57" s="181" t="s">
        <v>42</v>
      </c>
      <c r="B57" s="181"/>
      <c r="C57" s="181"/>
      <c r="D57" s="181">
        <f>'将来負担比率（分子）の構造'!I$51</f>
        <v>483</v>
      </c>
      <c r="E57" s="181"/>
      <c r="F57" s="181"/>
      <c r="G57" s="181">
        <f>'将来負担比率（分子）の構造'!J$51</f>
        <v>460</v>
      </c>
      <c r="H57" s="181"/>
      <c r="I57" s="181"/>
      <c r="J57" s="181">
        <f>'将来負担比率（分子）の構造'!K$51</f>
        <v>419</v>
      </c>
      <c r="K57" s="181"/>
      <c r="L57" s="181"/>
      <c r="M57" s="181">
        <f>'将来負担比率（分子）の構造'!L$51</f>
        <v>372</v>
      </c>
      <c r="N57" s="181"/>
      <c r="O57" s="181"/>
      <c r="P57" s="181">
        <f>'将来負担比率（分子）の構造'!M$51</f>
        <v>306</v>
      </c>
    </row>
    <row r="58" spans="1:16" x14ac:dyDescent="0.15">
      <c r="A58" s="181" t="s">
        <v>41</v>
      </c>
      <c r="B58" s="181"/>
      <c r="C58" s="181"/>
      <c r="D58" s="181">
        <f>'将来負担比率（分子）の構造'!I$50</f>
        <v>974</v>
      </c>
      <c r="E58" s="181"/>
      <c r="F58" s="181"/>
      <c r="G58" s="181">
        <f>'将来負担比率（分子）の構造'!J$50</f>
        <v>861</v>
      </c>
      <c r="H58" s="181"/>
      <c r="I58" s="181"/>
      <c r="J58" s="181">
        <f>'将来負担比率（分子）の構造'!K$50</f>
        <v>744</v>
      </c>
      <c r="K58" s="181"/>
      <c r="L58" s="181"/>
      <c r="M58" s="181">
        <f>'将来負担比率（分子）の構造'!L$50</f>
        <v>619</v>
      </c>
      <c r="N58" s="181"/>
      <c r="O58" s="181"/>
      <c r="P58" s="181">
        <f>'将来負担比率（分子）の構造'!M$50</f>
        <v>611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710</v>
      </c>
      <c r="C62" s="181"/>
      <c r="D62" s="181"/>
      <c r="E62" s="181">
        <f>'将来負担比率（分子）の構造'!J$45</f>
        <v>725</v>
      </c>
      <c r="F62" s="181"/>
      <c r="G62" s="181"/>
      <c r="H62" s="181">
        <f>'将来負担比率（分子）の構造'!K$45</f>
        <v>680</v>
      </c>
      <c r="I62" s="181"/>
      <c r="J62" s="181"/>
      <c r="K62" s="181">
        <f>'将来負担比率（分子）の構造'!L$45</f>
        <v>668</v>
      </c>
      <c r="L62" s="181"/>
      <c r="M62" s="181"/>
      <c r="N62" s="181">
        <f>'将来負担比率（分子）の構造'!M$45</f>
        <v>638</v>
      </c>
      <c r="O62" s="181"/>
      <c r="P62" s="181"/>
    </row>
    <row r="63" spans="1:16" x14ac:dyDescent="0.15">
      <c r="A63" s="181" t="s">
        <v>34</v>
      </c>
      <c r="B63" s="181">
        <f>'将来負担比率（分子）の構造'!I$44</f>
        <v>41</v>
      </c>
      <c r="C63" s="181"/>
      <c r="D63" s="181"/>
      <c r="E63" s="181">
        <f>'将来負担比率（分子）の構造'!J$44</f>
        <v>35</v>
      </c>
      <c r="F63" s="181"/>
      <c r="G63" s="181"/>
      <c r="H63" s="181">
        <f>'将来負担比率（分子）の構造'!K$44</f>
        <v>28</v>
      </c>
      <c r="I63" s="181"/>
      <c r="J63" s="181"/>
      <c r="K63" s="181">
        <f>'将来負担比率（分子）の構造'!L$44</f>
        <v>22</v>
      </c>
      <c r="L63" s="181"/>
      <c r="M63" s="181"/>
      <c r="N63" s="181">
        <f>'将来負担比率（分子）の構造'!M$44</f>
        <v>23</v>
      </c>
      <c r="O63" s="181"/>
      <c r="P63" s="181"/>
    </row>
    <row r="64" spans="1:16" x14ac:dyDescent="0.15">
      <c r="A64" s="181" t="s">
        <v>33</v>
      </c>
      <c r="B64" s="181">
        <f>'将来負担比率（分子）の構造'!I$43</f>
        <v>887</v>
      </c>
      <c r="C64" s="181"/>
      <c r="D64" s="181"/>
      <c r="E64" s="181">
        <f>'将来負担比率（分子）の構造'!J$43</f>
        <v>918</v>
      </c>
      <c r="F64" s="181"/>
      <c r="G64" s="181"/>
      <c r="H64" s="181">
        <f>'将来負担比率（分子）の構造'!K$43</f>
        <v>944</v>
      </c>
      <c r="I64" s="181"/>
      <c r="J64" s="181"/>
      <c r="K64" s="181">
        <f>'将来負担比率（分子）の構造'!L$43</f>
        <v>962</v>
      </c>
      <c r="L64" s="181"/>
      <c r="M64" s="181"/>
      <c r="N64" s="181">
        <f>'将来負担比率（分子）の構造'!M$43</f>
        <v>1003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4110</v>
      </c>
      <c r="C66" s="181"/>
      <c r="D66" s="181"/>
      <c r="E66" s="181">
        <f>'将来負担比率（分子）の構造'!J$41</f>
        <v>3901</v>
      </c>
      <c r="F66" s="181"/>
      <c r="G66" s="181"/>
      <c r="H66" s="181">
        <f>'将来負担比率（分子）の構造'!K$41</f>
        <v>3729</v>
      </c>
      <c r="I66" s="181"/>
      <c r="J66" s="181"/>
      <c r="K66" s="181">
        <f>'将来負担比率（分子）の構造'!L$41</f>
        <v>3567</v>
      </c>
      <c r="L66" s="181"/>
      <c r="M66" s="181"/>
      <c r="N66" s="181">
        <f>'将来負担比率（分子）の構造'!M$41</f>
        <v>3325</v>
      </c>
      <c r="O66" s="181"/>
      <c r="P66" s="181"/>
    </row>
    <row r="67" spans="1:16" x14ac:dyDescent="0.15">
      <c r="A67" s="181" t="s">
        <v>75</v>
      </c>
      <c r="B67" s="181" t="e">
        <f>NA()</f>
        <v>#N/A</v>
      </c>
      <c r="C67" s="181">
        <f>IF(ISNUMBER('将来負担比率（分子）の構造'!I$53), IF('将来負担比率（分子）の構造'!I$53 &lt; 0, 0, '将来負担比率（分子）の構造'!I$53), NA())</f>
        <v>954</v>
      </c>
      <c r="D67" s="181" t="e">
        <f>NA()</f>
        <v>#N/A</v>
      </c>
      <c r="E67" s="181" t="e">
        <f>NA()</f>
        <v>#N/A</v>
      </c>
      <c r="F67" s="181">
        <f>IF(ISNUMBER('将来負担比率（分子）の構造'!J$53), IF('将来負担比率（分子）の構造'!J$53 &lt; 0, 0, '将来負担比率（分子）の構造'!J$53), NA())</f>
        <v>1023</v>
      </c>
      <c r="G67" s="181" t="e">
        <f>NA()</f>
        <v>#N/A</v>
      </c>
      <c r="H67" s="181" t="e">
        <f>NA()</f>
        <v>#N/A</v>
      </c>
      <c r="I67" s="181">
        <f>IF(ISNUMBER('将来負担比率（分子）の構造'!K$53), IF('将来負担比率（分子）の構造'!K$53 &lt; 0, 0, '将来負担比率（分子）の構造'!K$53), NA())</f>
        <v>1113</v>
      </c>
      <c r="J67" s="181" t="e">
        <f>NA()</f>
        <v>#N/A</v>
      </c>
      <c r="K67" s="181" t="e">
        <f>NA()</f>
        <v>#N/A</v>
      </c>
      <c r="L67" s="181">
        <f>IF(ISNUMBER('将来負担比率（分子）の構造'!L$53), IF('将来負担比率（分子）の構造'!L$53 &lt; 0, 0, '将来負担比率（分子）の構造'!L$53), NA())</f>
        <v>1211</v>
      </c>
      <c r="M67" s="181" t="e">
        <f>NA()</f>
        <v>#N/A</v>
      </c>
      <c r="N67" s="181" t="e">
        <f>NA()</f>
        <v>#N/A</v>
      </c>
      <c r="O67" s="181">
        <f>IF(ISNUMBER('将来負担比率（分子）の構造'!M$53), IF('将来負担比率（分子）の構造'!M$53 &lt; 0, 0, '将来負担比率（分子）の構造'!M$53), NA())</f>
        <v>1204</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422</v>
      </c>
      <c r="C72" s="185">
        <f>基金残高に係る経年分析!G55</f>
        <v>320</v>
      </c>
      <c r="D72" s="185">
        <f>基金残高に係る経年分析!H55</f>
        <v>321</v>
      </c>
    </row>
    <row r="73" spans="1:16" x14ac:dyDescent="0.15">
      <c r="A73" s="184" t="s">
        <v>78</v>
      </c>
      <c r="B73" s="185">
        <f>基金残高に係る経年分析!F56</f>
        <v>7</v>
      </c>
      <c r="C73" s="185">
        <f>基金残高に係る経年分析!G56</f>
        <v>6</v>
      </c>
      <c r="D73" s="185">
        <f>基金残高に係る経年分析!H56</f>
        <v>5</v>
      </c>
    </row>
    <row r="74" spans="1:16" x14ac:dyDescent="0.15">
      <c r="A74" s="184" t="s">
        <v>79</v>
      </c>
      <c r="B74" s="185">
        <f>基金残高に係る経年分析!F57</f>
        <v>266</v>
      </c>
      <c r="C74" s="185">
        <f>基金残高に係る経年分析!G57</f>
        <v>240</v>
      </c>
      <c r="D74" s="185">
        <f>基金残高に係る経年分析!H57</f>
        <v>243</v>
      </c>
    </row>
  </sheetData>
  <sheetProtection algorithmName="SHA-512" hashValue="m+AHLrdT86GROcpXwivsXTPgdhtQAxdOGWqSszcxzKYjh9/vReNKbaDn9imy8zdUOTC1WBE7ozzCBsLMFsJaSQ==" saltValue="4Rn5DsgBepsh+itRdGTM1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DL43" sqref="DL43:DV43"/>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8" t="s">
        <v>224</v>
      </c>
      <c r="C5" s="749"/>
      <c r="D5" s="749"/>
      <c r="E5" s="749"/>
      <c r="F5" s="749"/>
      <c r="G5" s="749"/>
      <c r="H5" s="749"/>
      <c r="I5" s="749"/>
      <c r="J5" s="749"/>
      <c r="K5" s="749"/>
      <c r="L5" s="749"/>
      <c r="M5" s="749"/>
      <c r="N5" s="749"/>
      <c r="O5" s="749"/>
      <c r="P5" s="749"/>
      <c r="Q5" s="750"/>
      <c r="R5" s="735">
        <v>273277</v>
      </c>
      <c r="S5" s="736"/>
      <c r="T5" s="736"/>
      <c r="U5" s="736"/>
      <c r="V5" s="736"/>
      <c r="W5" s="736"/>
      <c r="X5" s="736"/>
      <c r="Y5" s="779"/>
      <c r="Z5" s="797">
        <v>8.6999999999999993</v>
      </c>
      <c r="AA5" s="797"/>
      <c r="AB5" s="797"/>
      <c r="AC5" s="797"/>
      <c r="AD5" s="798">
        <v>273277</v>
      </c>
      <c r="AE5" s="798"/>
      <c r="AF5" s="798"/>
      <c r="AG5" s="798"/>
      <c r="AH5" s="798"/>
      <c r="AI5" s="798"/>
      <c r="AJ5" s="798"/>
      <c r="AK5" s="798"/>
      <c r="AL5" s="780">
        <v>14.9</v>
      </c>
      <c r="AM5" s="753"/>
      <c r="AN5" s="753"/>
      <c r="AO5" s="781"/>
      <c r="AP5" s="748" t="s">
        <v>225</v>
      </c>
      <c r="AQ5" s="749"/>
      <c r="AR5" s="749"/>
      <c r="AS5" s="749"/>
      <c r="AT5" s="749"/>
      <c r="AU5" s="749"/>
      <c r="AV5" s="749"/>
      <c r="AW5" s="749"/>
      <c r="AX5" s="749"/>
      <c r="AY5" s="749"/>
      <c r="AZ5" s="749"/>
      <c r="BA5" s="749"/>
      <c r="BB5" s="749"/>
      <c r="BC5" s="749"/>
      <c r="BD5" s="749"/>
      <c r="BE5" s="749"/>
      <c r="BF5" s="750"/>
      <c r="BG5" s="680">
        <v>273277</v>
      </c>
      <c r="BH5" s="681"/>
      <c r="BI5" s="681"/>
      <c r="BJ5" s="681"/>
      <c r="BK5" s="681"/>
      <c r="BL5" s="681"/>
      <c r="BM5" s="681"/>
      <c r="BN5" s="682"/>
      <c r="BO5" s="713">
        <v>100</v>
      </c>
      <c r="BP5" s="713"/>
      <c r="BQ5" s="713"/>
      <c r="BR5" s="713"/>
      <c r="BS5" s="714">
        <v>734</v>
      </c>
      <c r="BT5" s="714"/>
      <c r="BU5" s="714"/>
      <c r="BV5" s="714"/>
      <c r="BW5" s="714"/>
      <c r="BX5" s="714"/>
      <c r="BY5" s="714"/>
      <c r="BZ5" s="714"/>
      <c r="CA5" s="714"/>
      <c r="CB5" s="768"/>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49666</v>
      </c>
      <c r="S6" s="681"/>
      <c r="T6" s="681"/>
      <c r="U6" s="681"/>
      <c r="V6" s="681"/>
      <c r="W6" s="681"/>
      <c r="X6" s="681"/>
      <c r="Y6" s="682"/>
      <c r="Z6" s="713">
        <v>1.6</v>
      </c>
      <c r="AA6" s="713"/>
      <c r="AB6" s="713"/>
      <c r="AC6" s="713"/>
      <c r="AD6" s="714">
        <v>49666</v>
      </c>
      <c r="AE6" s="714"/>
      <c r="AF6" s="714"/>
      <c r="AG6" s="714"/>
      <c r="AH6" s="714"/>
      <c r="AI6" s="714"/>
      <c r="AJ6" s="714"/>
      <c r="AK6" s="714"/>
      <c r="AL6" s="683">
        <v>2.7</v>
      </c>
      <c r="AM6" s="684"/>
      <c r="AN6" s="684"/>
      <c r="AO6" s="715"/>
      <c r="AP6" s="677" t="s">
        <v>230</v>
      </c>
      <c r="AQ6" s="678"/>
      <c r="AR6" s="678"/>
      <c r="AS6" s="678"/>
      <c r="AT6" s="678"/>
      <c r="AU6" s="678"/>
      <c r="AV6" s="678"/>
      <c r="AW6" s="678"/>
      <c r="AX6" s="678"/>
      <c r="AY6" s="678"/>
      <c r="AZ6" s="678"/>
      <c r="BA6" s="678"/>
      <c r="BB6" s="678"/>
      <c r="BC6" s="678"/>
      <c r="BD6" s="678"/>
      <c r="BE6" s="678"/>
      <c r="BF6" s="679"/>
      <c r="BG6" s="680">
        <v>273277</v>
      </c>
      <c r="BH6" s="681"/>
      <c r="BI6" s="681"/>
      <c r="BJ6" s="681"/>
      <c r="BK6" s="681"/>
      <c r="BL6" s="681"/>
      <c r="BM6" s="681"/>
      <c r="BN6" s="682"/>
      <c r="BO6" s="713">
        <v>100</v>
      </c>
      <c r="BP6" s="713"/>
      <c r="BQ6" s="713"/>
      <c r="BR6" s="713"/>
      <c r="BS6" s="714">
        <v>734</v>
      </c>
      <c r="BT6" s="714"/>
      <c r="BU6" s="714"/>
      <c r="BV6" s="714"/>
      <c r="BW6" s="714"/>
      <c r="BX6" s="714"/>
      <c r="BY6" s="714"/>
      <c r="BZ6" s="714"/>
      <c r="CA6" s="714"/>
      <c r="CB6" s="768"/>
      <c r="CD6" s="738" t="s">
        <v>231</v>
      </c>
      <c r="CE6" s="739"/>
      <c r="CF6" s="739"/>
      <c r="CG6" s="739"/>
      <c r="CH6" s="739"/>
      <c r="CI6" s="739"/>
      <c r="CJ6" s="739"/>
      <c r="CK6" s="739"/>
      <c r="CL6" s="739"/>
      <c r="CM6" s="739"/>
      <c r="CN6" s="739"/>
      <c r="CO6" s="739"/>
      <c r="CP6" s="739"/>
      <c r="CQ6" s="740"/>
      <c r="CR6" s="680">
        <v>53163</v>
      </c>
      <c r="CS6" s="681"/>
      <c r="CT6" s="681"/>
      <c r="CU6" s="681"/>
      <c r="CV6" s="681"/>
      <c r="CW6" s="681"/>
      <c r="CX6" s="681"/>
      <c r="CY6" s="682"/>
      <c r="CZ6" s="780">
        <v>1.7</v>
      </c>
      <c r="DA6" s="753"/>
      <c r="DB6" s="753"/>
      <c r="DC6" s="783"/>
      <c r="DD6" s="686" t="s">
        <v>128</v>
      </c>
      <c r="DE6" s="681"/>
      <c r="DF6" s="681"/>
      <c r="DG6" s="681"/>
      <c r="DH6" s="681"/>
      <c r="DI6" s="681"/>
      <c r="DJ6" s="681"/>
      <c r="DK6" s="681"/>
      <c r="DL6" s="681"/>
      <c r="DM6" s="681"/>
      <c r="DN6" s="681"/>
      <c r="DO6" s="681"/>
      <c r="DP6" s="682"/>
      <c r="DQ6" s="686">
        <v>53163</v>
      </c>
      <c r="DR6" s="681"/>
      <c r="DS6" s="681"/>
      <c r="DT6" s="681"/>
      <c r="DU6" s="681"/>
      <c r="DV6" s="681"/>
      <c r="DW6" s="681"/>
      <c r="DX6" s="681"/>
      <c r="DY6" s="681"/>
      <c r="DZ6" s="681"/>
      <c r="EA6" s="681"/>
      <c r="EB6" s="681"/>
      <c r="EC6" s="727"/>
    </row>
    <row r="7" spans="2:143" ht="11.25" customHeight="1" x14ac:dyDescent="0.15">
      <c r="B7" s="677" t="s">
        <v>232</v>
      </c>
      <c r="C7" s="678"/>
      <c r="D7" s="678"/>
      <c r="E7" s="678"/>
      <c r="F7" s="678"/>
      <c r="G7" s="678"/>
      <c r="H7" s="678"/>
      <c r="I7" s="678"/>
      <c r="J7" s="678"/>
      <c r="K7" s="678"/>
      <c r="L7" s="678"/>
      <c r="M7" s="678"/>
      <c r="N7" s="678"/>
      <c r="O7" s="678"/>
      <c r="P7" s="678"/>
      <c r="Q7" s="679"/>
      <c r="R7" s="680">
        <v>168</v>
      </c>
      <c r="S7" s="681"/>
      <c r="T7" s="681"/>
      <c r="U7" s="681"/>
      <c r="V7" s="681"/>
      <c r="W7" s="681"/>
      <c r="X7" s="681"/>
      <c r="Y7" s="682"/>
      <c r="Z7" s="713">
        <v>0</v>
      </c>
      <c r="AA7" s="713"/>
      <c r="AB7" s="713"/>
      <c r="AC7" s="713"/>
      <c r="AD7" s="714">
        <v>168</v>
      </c>
      <c r="AE7" s="714"/>
      <c r="AF7" s="714"/>
      <c r="AG7" s="714"/>
      <c r="AH7" s="714"/>
      <c r="AI7" s="714"/>
      <c r="AJ7" s="714"/>
      <c r="AK7" s="714"/>
      <c r="AL7" s="683">
        <v>0</v>
      </c>
      <c r="AM7" s="684"/>
      <c r="AN7" s="684"/>
      <c r="AO7" s="715"/>
      <c r="AP7" s="677" t="s">
        <v>233</v>
      </c>
      <c r="AQ7" s="678"/>
      <c r="AR7" s="678"/>
      <c r="AS7" s="678"/>
      <c r="AT7" s="678"/>
      <c r="AU7" s="678"/>
      <c r="AV7" s="678"/>
      <c r="AW7" s="678"/>
      <c r="AX7" s="678"/>
      <c r="AY7" s="678"/>
      <c r="AZ7" s="678"/>
      <c r="BA7" s="678"/>
      <c r="BB7" s="678"/>
      <c r="BC7" s="678"/>
      <c r="BD7" s="678"/>
      <c r="BE7" s="678"/>
      <c r="BF7" s="679"/>
      <c r="BG7" s="680">
        <v>90840</v>
      </c>
      <c r="BH7" s="681"/>
      <c r="BI7" s="681"/>
      <c r="BJ7" s="681"/>
      <c r="BK7" s="681"/>
      <c r="BL7" s="681"/>
      <c r="BM7" s="681"/>
      <c r="BN7" s="682"/>
      <c r="BO7" s="713">
        <v>33.200000000000003</v>
      </c>
      <c r="BP7" s="713"/>
      <c r="BQ7" s="713"/>
      <c r="BR7" s="713"/>
      <c r="BS7" s="714">
        <v>734</v>
      </c>
      <c r="BT7" s="714"/>
      <c r="BU7" s="714"/>
      <c r="BV7" s="714"/>
      <c r="BW7" s="714"/>
      <c r="BX7" s="714"/>
      <c r="BY7" s="714"/>
      <c r="BZ7" s="714"/>
      <c r="CA7" s="714"/>
      <c r="CB7" s="768"/>
      <c r="CD7" s="719" t="s">
        <v>234</v>
      </c>
      <c r="CE7" s="720"/>
      <c r="CF7" s="720"/>
      <c r="CG7" s="720"/>
      <c r="CH7" s="720"/>
      <c r="CI7" s="720"/>
      <c r="CJ7" s="720"/>
      <c r="CK7" s="720"/>
      <c r="CL7" s="720"/>
      <c r="CM7" s="720"/>
      <c r="CN7" s="720"/>
      <c r="CO7" s="720"/>
      <c r="CP7" s="720"/>
      <c r="CQ7" s="721"/>
      <c r="CR7" s="680">
        <v>731314</v>
      </c>
      <c r="CS7" s="681"/>
      <c r="CT7" s="681"/>
      <c r="CU7" s="681"/>
      <c r="CV7" s="681"/>
      <c r="CW7" s="681"/>
      <c r="CX7" s="681"/>
      <c r="CY7" s="682"/>
      <c r="CZ7" s="713">
        <v>23.6</v>
      </c>
      <c r="DA7" s="713"/>
      <c r="DB7" s="713"/>
      <c r="DC7" s="713"/>
      <c r="DD7" s="686">
        <v>3894</v>
      </c>
      <c r="DE7" s="681"/>
      <c r="DF7" s="681"/>
      <c r="DG7" s="681"/>
      <c r="DH7" s="681"/>
      <c r="DI7" s="681"/>
      <c r="DJ7" s="681"/>
      <c r="DK7" s="681"/>
      <c r="DL7" s="681"/>
      <c r="DM7" s="681"/>
      <c r="DN7" s="681"/>
      <c r="DO7" s="681"/>
      <c r="DP7" s="682"/>
      <c r="DQ7" s="686">
        <v>360567</v>
      </c>
      <c r="DR7" s="681"/>
      <c r="DS7" s="681"/>
      <c r="DT7" s="681"/>
      <c r="DU7" s="681"/>
      <c r="DV7" s="681"/>
      <c r="DW7" s="681"/>
      <c r="DX7" s="681"/>
      <c r="DY7" s="681"/>
      <c r="DZ7" s="681"/>
      <c r="EA7" s="681"/>
      <c r="EB7" s="681"/>
      <c r="EC7" s="727"/>
    </row>
    <row r="8" spans="2:143" ht="11.25" customHeight="1" x14ac:dyDescent="0.15">
      <c r="B8" s="677" t="s">
        <v>235</v>
      </c>
      <c r="C8" s="678"/>
      <c r="D8" s="678"/>
      <c r="E8" s="678"/>
      <c r="F8" s="678"/>
      <c r="G8" s="678"/>
      <c r="H8" s="678"/>
      <c r="I8" s="678"/>
      <c r="J8" s="678"/>
      <c r="K8" s="678"/>
      <c r="L8" s="678"/>
      <c r="M8" s="678"/>
      <c r="N8" s="678"/>
      <c r="O8" s="678"/>
      <c r="P8" s="678"/>
      <c r="Q8" s="679"/>
      <c r="R8" s="680">
        <v>408</v>
      </c>
      <c r="S8" s="681"/>
      <c r="T8" s="681"/>
      <c r="U8" s="681"/>
      <c r="V8" s="681"/>
      <c r="W8" s="681"/>
      <c r="X8" s="681"/>
      <c r="Y8" s="682"/>
      <c r="Z8" s="713">
        <v>0</v>
      </c>
      <c r="AA8" s="713"/>
      <c r="AB8" s="713"/>
      <c r="AC8" s="713"/>
      <c r="AD8" s="714">
        <v>408</v>
      </c>
      <c r="AE8" s="714"/>
      <c r="AF8" s="714"/>
      <c r="AG8" s="714"/>
      <c r="AH8" s="714"/>
      <c r="AI8" s="714"/>
      <c r="AJ8" s="714"/>
      <c r="AK8" s="714"/>
      <c r="AL8" s="683">
        <v>0</v>
      </c>
      <c r="AM8" s="684"/>
      <c r="AN8" s="684"/>
      <c r="AO8" s="715"/>
      <c r="AP8" s="677" t="s">
        <v>236</v>
      </c>
      <c r="AQ8" s="678"/>
      <c r="AR8" s="678"/>
      <c r="AS8" s="678"/>
      <c r="AT8" s="678"/>
      <c r="AU8" s="678"/>
      <c r="AV8" s="678"/>
      <c r="AW8" s="678"/>
      <c r="AX8" s="678"/>
      <c r="AY8" s="678"/>
      <c r="AZ8" s="678"/>
      <c r="BA8" s="678"/>
      <c r="BB8" s="678"/>
      <c r="BC8" s="678"/>
      <c r="BD8" s="678"/>
      <c r="BE8" s="678"/>
      <c r="BF8" s="679"/>
      <c r="BG8" s="680">
        <v>3613</v>
      </c>
      <c r="BH8" s="681"/>
      <c r="BI8" s="681"/>
      <c r="BJ8" s="681"/>
      <c r="BK8" s="681"/>
      <c r="BL8" s="681"/>
      <c r="BM8" s="681"/>
      <c r="BN8" s="682"/>
      <c r="BO8" s="713">
        <v>1.3</v>
      </c>
      <c r="BP8" s="713"/>
      <c r="BQ8" s="713"/>
      <c r="BR8" s="713"/>
      <c r="BS8" s="686" t="s">
        <v>128</v>
      </c>
      <c r="BT8" s="681"/>
      <c r="BU8" s="681"/>
      <c r="BV8" s="681"/>
      <c r="BW8" s="681"/>
      <c r="BX8" s="681"/>
      <c r="BY8" s="681"/>
      <c r="BZ8" s="681"/>
      <c r="CA8" s="681"/>
      <c r="CB8" s="727"/>
      <c r="CD8" s="719" t="s">
        <v>237</v>
      </c>
      <c r="CE8" s="720"/>
      <c r="CF8" s="720"/>
      <c r="CG8" s="720"/>
      <c r="CH8" s="720"/>
      <c r="CI8" s="720"/>
      <c r="CJ8" s="720"/>
      <c r="CK8" s="720"/>
      <c r="CL8" s="720"/>
      <c r="CM8" s="720"/>
      <c r="CN8" s="720"/>
      <c r="CO8" s="720"/>
      <c r="CP8" s="720"/>
      <c r="CQ8" s="721"/>
      <c r="CR8" s="680">
        <v>500286</v>
      </c>
      <c r="CS8" s="681"/>
      <c r="CT8" s="681"/>
      <c r="CU8" s="681"/>
      <c r="CV8" s="681"/>
      <c r="CW8" s="681"/>
      <c r="CX8" s="681"/>
      <c r="CY8" s="682"/>
      <c r="CZ8" s="713">
        <v>16.100000000000001</v>
      </c>
      <c r="DA8" s="713"/>
      <c r="DB8" s="713"/>
      <c r="DC8" s="713"/>
      <c r="DD8" s="686">
        <v>506</v>
      </c>
      <c r="DE8" s="681"/>
      <c r="DF8" s="681"/>
      <c r="DG8" s="681"/>
      <c r="DH8" s="681"/>
      <c r="DI8" s="681"/>
      <c r="DJ8" s="681"/>
      <c r="DK8" s="681"/>
      <c r="DL8" s="681"/>
      <c r="DM8" s="681"/>
      <c r="DN8" s="681"/>
      <c r="DO8" s="681"/>
      <c r="DP8" s="682"/>
      <c r="DQ8" s="686">
        <v>314800</v>
      </c>
      <c r="DR8" s="681"/>
      <c r="DS8" s="681"/>
      <c r="DT8" s="681"/>
      <c r="DU8" s="681"/>
      <c r="DV8" s="681"/>
      <c r="DW8" s="681"/>
      <c r="DX8" s="681"/>
      <c r="DY8" s="681"/>
      <c r="DZ8" s="681"/>
      <c r="EA8" s="681"/>
      <c r="EB8" s="681"/>
      <c r="EC8" s="727"/>
    </row>
    <row r="9" spans="2:143" ht="11.25" customHeight="1" x14ac:dyDescent="0.15">
      <c r="B9" s="677" t="s">
        <v>238</v>
      </c>
      <c r="C9" s="678"/>
      <c r="D9" s="678"/>
      <c r="E9" s="678"/>
      <c r="F9" s="678"/>
      <c r="G9" s="678"/>
      <c r="H9" s="678"/>
      <c r="I9" s="678"/>
      <c r="J9" s="678"/>
      <c r="K9" s="678"/>
      <c r="L9" s="678"/>
      <c r="M9" s="678"/>
      <c r="N9" s="678"/>
      <c r="O9" s="678"/>
      <c r="P9" s="678"/>
      <c r="Q9" s="679"/>
      <c r="R9" s="680">
        <v>499</v>
      </c>
      <c r="S9" s="681"/>
      <c r="T9" s="681"/>
      <c r="U9" s="681"/>
      <c r="V9" s="681"/>
      <c r="W9" s="681"/>
      <c r="X9" s="681"/>
      <c r="Y9" s="682"/>
      <c r="Z9" s="713">
        <v>0</v>
      </c>
      <c r="AA9" s="713"/>
      <c r="AB9" s="713"/>
      <c r="AC9" s="713"/>
      <c r="AD9" s="714">
        <v>499</v>
      </c>
      <c r="AE9" s="714"/>
      <c r="AF9" s="714"/>
      <c r="AG9" s="714"/>
      <c r="AH9" s="714"/>
      <c r="AI9" s="714"/>
      <c r="AJ9" s="714"/>
      <c r="AK9" s="714"/>
      <c r="AL9" s="683">
        <v>0</v>
      </c>
      <c r="AM9" s="684"/>
      <c r="AN9" s="684"/>
      <c r="AO9" s="715"/>
      <c r="AP9" s="677" t="s">
        <v>239</v>
      </c>
      <c r="AQ9" s="678"/>
      <c r="AR9" s="678"/>
      <c r="AS9" s="678"/>
      <c r="AT9" s="678"/>
      <c r="AU9" s="678"/>
      <c r="AV9" s="678"/>
      <c r="AW9" s="678"/>
      <c r="AX9" s="678"/>
      <c r="AY9" s="678"/>
      <c r="AZ9" s="678"/>
      <c r="BA9" s="678"/>
      <c r="BB9" s="678"/>
      <c r="BC9" s="678"/>
      <c r="BD9" s="678"/>
      <c r="BE9" s="678"/>
      <c r="BF9" s="679"/>
      <c r="BG9" s="680">
        <v>78169</v>
      </c>
      <c r="BH9" s="681"/>
      <c r="BI9" s="681"/>
      <c r="BJ9" s="681"/>
      <c r="BK9" s="681"/>
      <c r="BL9" s="681"/>
      <c r="BM9" s="681"/>
      <c r="BN9" s="682"/>
      <c r="BO9" s="713">
        <v>28.6</v>
      </c>
      <c r="BP9" s="713"/>
      <c r="BQ9" s="713"/>
      <c r="BR9" s="713"/>
      <c r="BS9" s="686" t="s">
        <v>128</v>
      </c>
      <c r="BT9" s="681"/>
      <c r="BU9" s="681"/>
      <c r="BV9" s="681"/>
      <c r="BW9" s="681"/>
      <c r="BX9" s="681"/>
      <c r="BY9" s="681"/>
      <c r="BZ9" s="681"/>
      <c r="CA9" s="681"/>
      <c r="CB9" s="727"/>
      <c r="CD9" s="719" t="s">
        <v>240</v>
      </c>
      <c r="CE9" s="720"/>
      <c r="CF9" s="720"/>
      <c r="CG9" s="720"/>
      <c r="CH9" s="720"/>
      <c r="CI9" s="720"/>
      <c r="CJ9" s="720"/>
      <c r="CK9" s="720"/>
      <c r="CL9" s="720"/>
      <c r="CM9" s="720"/>
      <c r="CN9" s="720"/>
      <c r="CO9" s="720"/>
      <c r="CP9" s="720"/>
      <c r="CQ9" s="721"/>
      <c r="CR9" s="680">
        <v>258304</v>
      </c>
      <c r="CS9" s="681"/>
      <c r="CT9" s="681"/>
      <c r="CU9" s="681"/>
      <c r="CV9" s="681"/>
      <c r="CW9" s="681"/>
      <c r="CX9" s="681"/>
      <c r="CY9" s="682"/>
      <c r="CZ9" s="713">
        <v>8.3000000000000007</v>
      </c>
      <c r="DA9" s="713"/>
      <c r="DB9" s="713"/>
      <c r="DC9" s="713"/>
      <c r="DD9" s="686">
        <v>10186</v>
      </c>
      <c r="DE9" s="681"/>
      <c r="DF9" s="681"/>
      <c r="DG9" s="681"/>
      <c r="DH9" s="681"/>
      <c r="DI9" s="681"/>
      <c r="DJ9" s="681"/>
      <c r="DK9" s="681"/>
      <c r="DL9" s="681"/>
      <c r="DM9" s="681"/>
      <c r="DN9" s="681"/>
      <c r="DO9" s="681"/>
      <c r="DP9" s="682"/>
      <c r="DQ9" s="686">
        <v>234183</v>
      </c>
      <c r="DR9" s="681"/>
      <c r="DS9" s="681"/>
      <c r="DT9" s="681"/>
      <c r="DU9" s="681"/>
      <c r="DV9" s="681"/>
      <c r="DW9" s="681"/>
      <c r="DX9" s="681"/>
      <c r="DY9" s="681"/>
      <c r="DZ9" s="681"/>
      <c r="EA9" s="681"/>
      <c r="EB9" s="681"/>
      <c r="EC9" s="727"/>
    </row>
    <row r="10" spans="2:143" ht="11.25" customHeight="1" x14ac:dyDescent="0.15">
      <c r="B10" s="677" t="s">
        <v>241</v>
      </c>
      <c r="C10" s="678"/>
      <c r="D10" s="678"/>
      <c r="E10" s="678"/>
      <c r="F10" s="678"/>
      <c r="G10" s="678"/>
      <c r="H10" s="678"/>
      <c r="I10" s="678"/>
      <c r="J10" s="678"/>
      <c r="K10" s="678"/>
      <c r="L10" s="678"/>
      <c r="M10" s="678"/>
      <c r="N10" s="678"/>
      <c r="O10" s="678"/>
      <c r="P10" s="678"/>
      <c r="Q10" s="679"/>
      <c r="R10" s="680" t="s">
        <v>128</v>
      </c>
      <c r="S10" s="681"/>
      <c r="T10" s="681"/>
      <c r="U10" s="681"/>
      <c r="V10" s="681"/>
      <c r="W10" s="681"/>
      <c r="X10" s="681"/>
      <c r="Y10" s="682"/>
      <c r="Z10" s="713" t="s">
        <v>128</v>
      </c>
      <c r="AA10" s="713"/>
      <c r="AB10" s="713"/>
      <c r="AC10" s="713"/>
      <c r="AD10" s="714" t="s">
        <v>128</v>
      </c>
      <c r="AE10" s="714"/>
      <c r="AF10" s="714"/>
      <c r="AG10" s="714"/>
      <c r="AH10" s="714"/>
      <c r="AI10" s="714"/>
      <c r="AJ10" s="714"/>
      <c r="AK10" s="714"/>
      <c r="AL10" s="683" t="s">
        <v>128</v>
      </c>
      <c r="AM10" s="684"/>
      <c r="AN10" s="684"/>
      <c r="AO10" s="715"/>
      <c r="AP10" s="677" t="s">
        <v>242</v>
      </c>
      <c r="AQ10" s="678"/>
      <c r="AR10" s="678"/>
      <c r="AS10" s="678"/>
      <c r="AT10" s="678"/>
      <c r="AU10" s="678"/>
      <c r="AV10" s="678"/>
      <c r="AW10" s="678"/>
      <c r="AX10" s="678"/>
      <c r="AY10" s="678"/>
      <c r="AZ10" s="678"/>
      <c r="BA10" s="678"/>
      <c r="BB10" s="678"/>
      <c r="BC10" s="678"/>
      <c r="BD10" s="678"/>
      <c r="BE10" s="678"/>
      <c r="BF10" s="679"/>
      <c r="BG10" s="680">
        <v>5977</v>
      </c>
      <c r="BH10" s="681"/>
      <c r="BI10" s="681"/>
      <c r="BJ10" s="681"/>
      <c r="BK10" s="681"/>
      <c r="BL10" s="681"/>
      <c r="BM10" s="681"/>
      <c r="BN10" s="682"/>
      <c r="BO10" s="713">
        <v>2.2000000000000002</v>
      </c>
      <c r="BP10" s="713"/>
      <c r="BQ10" s="713"/>
      <c r="BR10" s="713"/>
      <c r="BS10" s="686" t="s">
        <v>128</v>
      </c>
      <c r="BT10" s="681"/>
      <c r="BU10" s="681"/>
      <c r="BV10" s="681"/>
      <c r="BW10" s="681"/>
      <c r="BX10" s="681"/>
      <c r="BY10" s="681"/>
      <c r="BZ10" s="681"/>
      <c r="CA10" s="681"/>
      <c r="CB10" s="727"/>
      <c r="CD10" s="719" t="s">
        <v>243</v>
      </c>
      <c r="CE10" s="720"/>
      <c r="CF10" s="720"/>
      <c r="CG10" s="720"/>
      <c r="CH10" s="720"/>
      <c r="CI10" s="720"/>
      <c r="CJ10" s="720"/>
      <c r="CK10" s="720"/>
      <c r="CL10" s="720"/>
      <c r="CM10" s="720"/>
      <c r="CN10" s="720"/>
      <c r="CO10" s="720"/>
      <c r="CP10" s="720"/>
      <c r="CQ10" s="721"/>
      <c r="CR10" s="680">
        <v>5334</v>
      </c>
      <c r="CS10" s="681"/>
      <c r="CT10" s="681"/>
      <c r="CU10" s="681"/>
      <c r="CV10" s="681"/>
      <c r="CW10" s="681"/>
      <c r="CX10" s="681"/>
      <c r="CY10" s="682"/>
      <c r="CZ10" s="713">
        <v>0.2</v>
      </c>
      <c r="DA10" s="713"/>
      <c r="DB10" s="713"/>
      <c r="DC10" s="713"/>
      <c r="DD10" s="686" t="s">
        <v>128</v>
      </c>
      <c r="DE10" s="681"/>
      <c r="DF10" s="681"/>
      <c r="DG10" s="681"/>
      <c r="DH10" s="681"/>
      <c r="DI10" s="681"/>
      <c r="DJ10" s="681"/>
      <c r="DK10" s="681"/>
      <c r="DL10" s="681"/>
      <c r="DM10" s="681"/>
      <c r="DN10" s="681"/>
      <c r="DO10" s="681"/>
      <c r="DP10" s="682"/>
      <c r="DQ10" s="686">
        <v>134</v>
      </c>
      <c r="DR10" s="681"/>
      <c r="DS10" s="681"/>
      <c r="DT10" s="681"/>
      <c r="DU10" s="681"/>
      <c r="DV10" s="681"/>
      <c r="DW10" s="681"/>
      <c r="DX10" s="681"/>
      <c r="DY10" s="681"/>
      <c r="DZ10" s="681"/>
      <c r="EA10" s="681"/>
      <c r="EB10" s="681"/>
      <c r="EC10" s="727"/>
    </row>
    <row r="11" spans="2:143" ht="11.25" customHeight="1" x14ac:dyDescent="0.15">
      <c r="B11" s="677" t="s">
        <v>244</v>
      </c>
      <c r="C11" s="678"/>
      <c r="D11" s="678"/>
      <c r="E11" s="678"/>
      <c r="F11" s="678"/>
      <c r="G11" s="678"/>
      <c r="H11" s="678"/>
      <c r="I11" s="678"/>
      <c r="J11" s="678"/>
      <c r="K11" s="678"/>
      <c r="L11" s="678"/>
      <c r="M11" s="678"/>
      <c r="N11" s="678"/>
      <c r="O11" s="678"/>
      <c r="P11" s="678"/>
      <c r="Q11" s="679"/>
      <c r="R11" s="680">
        <v>51917</v>
      </c>
      <c r="S11" s="681"/>
      <c r="T11" s="681"/>
      <c r="U11" s="681"/>
      <c r="V11" s="681"/>
      <c r="W11" s="681"/>
      <c r="X11" s="681"/>
      <c r="Y11" s="682"/>
      <c r="Z11" s="683">
        <v>1.7</v>
      </c>
      <c r="AA11" s="684"/>
      <c r="AB11" s="684"/>
      <c r="AC11" s="685"/>
      <c r="AD11" s="686">
        <v>51917</v>
      </c>
      <c r="AE11" s="681"/>
      <c r="AF11" s="681"/>
      <c r="AG11" s="681"/>
      <c r="AH11" s="681"/>
      <c r="AI11" s="681"/>
      <c r="AJ11" s="681"/>
      <c r="AK11" s="682"/>
      <c r="AL11" s="683">
        <v>2.8</v>
      </c>
      <c r="AM11" s="684"/>
      <c r="AN11" s="684"/>
      <c r="AO11" s="715"/>
      <c r="AP11" s="677" t="s">
        <v>245</v>
      </c>
      <c r="AQ11" s="678"/>
      <c r="AR11" s="678"/>
      <c r="AS11" s="678"/>
      <c r="AT11" s="678"/>
      <c r="AU11" s="678"/>
      <c r="AV11" s="678"/>
      <c r="AW11" s="678"/>
      <c r="AX11" s="678"/>
      <c r="AY11" s="678"/>
      <c r="AZ11" s="678"/>
      <c r="BA11" s="678"/>
      <c r="BB11" s="678"/>
      <c r="BC11" s="678"/>
      <c r="BD11" s="678"/>
      <c r="BE11" s="678"/>
      <c r="BF11" s="679"/>
      <c r="BG11" s="680">
        <v>3081</v>
      </c>
      <c r="BH11" s="681"/>
      <c r="BI11" s="681"/>
      <c r="BJ11" s="681"/>
      <c r="BK11" s="681"/>
      <c r="BL11" s="681"/>
      <c r="BM11" s="681"/>
      <c r="BN11" s="682"/>
      <c r="BO11" s="713">
        <v>1.1000000000000001</v>
      </c>
      <c r="BP11" s="713"/>
      <c r="BQ11" s="713"/>
      <c r="BR11" s="713"/>
      <c r="BS11" s="686">
        <v>734</v>
      </c>
      <c r="BT11" s="681"/>
      <c r="BU11" s="681"/>
      <c r="BV11" s="681"/>
      <c r="BW11" s="681"/>
      <c r="BX11" s="681"/>
      <c r="BY11" s="681"/>
      <c r="BZ11" s="681"/>
      <c r="CA11" s="681"/>
      <c r="CB11" s="727"/>
      <c r="CD11" s="719" t="s">
        <v>246</v>
      </c>
      <c r="CE11" s="720"/>
      <c r="CF11" s="720"/>
      <c r="CG11" s="720"/>
      <c r="CH11" s="720"/>
      <c r="CI11" s="720"/>
      <c r="CJ11" s="720"/>
      <c r="CK11" s="720"/>
      <c r="CL11" s="720"/>
      <c r="CM11" s="720"/>
      <c r="CN11" s="720"/>
      <c r="CO11" s="720"/>
      <c r="CP11" s="720"/>
      <c r="CQ11" s="721"/>
      <c r="CR11" s="680">
        <v>106159</v>
      </c>
      <c r="CS11" s="681"/>
      <c r="CT11" s="681"/>
      <c r="CU11" s="681"/>
      <c r="CV11" s="681"/>
      <c r="CW11" s="681"/>
      <c r="CX11" s="681"/>
      <c r="CY11" s="682"/>
      <c r="CZ11" s="713">
        <v>3.4</v>
      </c>
      <c r="DA11" s="713"/>
      <c r="DB11" s="713"/>
      <c r="DC11" s="713"/>
      <c r="DD11" s="686">
        <v>20032</v>
      </c>
      <c r="DE11" s="681"/>
      <c r="DF11" s="681"/>
      <c r="DG11" s="681"/>
      <c r="DH11" s="681"/>
      <c r="DI11" s="681"/>
      <c r="DJ11" s="681"/>
      <c r="DK11" s="681"/>
      <c r="DL11" s="681"/>
      <c r="DM11" s="681"/>
      <c r="DN11" s="681"/>
      <c r="DO11" s="681"/>
      <c r="DP11" s="682"/>
      <c r="DQ11" s="686">
        <v>59387</v>
      </c>
      <c r="DR11" s="681"/>
      <c r="DS11" s="681"/>
      <c r="DT11" s="681"/>
      <c r="DU11" s="681"/>
      <c r="DV11" s="681"/>
      <c r="DW11" s="681"/>
      <c r="DX11" s="681"/>
      <c r="DY11" s="681"/>
      <c r="DZ11" s="681"/>
      <c r="EA11" s="681"/>
      <c r="EB11" s="681"/>
      <c r="EC11" s="727"/>
    </row>
    <row r="12" spans="2:143" ht="11.25" customHeight="1" x14ac:dyDescent="0.15">
      <c r="B12" s="677" t="s">
        <v>247</v>
      </c>
      <c r="C12" s="678"/>
      <c r="D12" s="678"/>
      <c r="E12" s="678"/>
      <c r="F12" s="678"/>
      <c r="G12" s="678"/>
      <c r="H12" s="678"/>
      <c r="I12" s="678"/>
      <c r="J12" s="678"/>
      <c r="K12" s="678"/>
      <c r="L12" s="678"/>
      <c r="M12" s="678"/>
      <c r="N12" s="678"/>
      <c r="O12" s="678"/>
      <c r="P12" s="678"/>
      <c r="Q12" s="679"/>
      <c r="R12" s="680">
        <v>587</v>
      </c>
      <c r="S12" s="681"/>
      <c r="T12" s="681"/>
      <c r="U12" s="681"/>
      <c r="V12" s="681"/>
      <c r="W12" s="681"/>
      <c r="X12" s="681"/>
      <c r="Y12" s="682"/>
      <c r="Z12" s="713">
        <v>0</v>
      </c>
      <c r="AA12" s="713"/>
      <c r="AB12" s="713"/>
      <c r="AC12" s="713"/>
      <c r="AD12" s="714">
        <v>587</v>
      </c>
      <c r="AE12" s="714"/>
      <c r="AF12" s="714"/>
      <c r="AG12" s="714"/>
      <c r="AH12" s="714"/>
      <c r="AI12" s="714"/>
      <c r="AJ12" s="714"/>
      <c r="AK12" s="714"/>
      <c r="AL12" s="683">
        <v>0</v>
      </c>
      <c r="AM12" s="684"/>
      <c r="AN12" s="684"/>
      <c r="AO12" s="715"/>
      <c r="AP12" s="677" t="s">
        <v>248</v>
      </c>
      <c r="AQ12" s="678"/>
      <c r="AR12" s="678"/>
      <c r="AS12" s="678"/>
      <c r="AT12" s="678"/>
      <c r="AU12" s="678"/>
      <c r="AV12" s="678"/>
      <c r="AW12" s="678"/>
      <c r="AX12" s="678"/>
      <c r="AY12" s="678"/>
      <c r="AZ12" s="678"/>
      <c r="BA12" s="678"/>
      <c r="BB12" s="678"/>
      <c r="BC12" s="678"/>
      <c r="BD12" s="678"/>
      <c r="BE12" s="678"/>
      <c r="BF12" s="679"/>
      <c r="BG12" s="680">
        <v>154414</v>
      </c>
      <c r="BH12" s="681"/>
      <c r="BI12" s="681"/>
      <c r="BJ12" s="681"/>
      <c r="BK12" s="681"/>
      <c r="BL12" s="681"/>
      <c r="BM12" s="681"/>
      <c r="BN12" s="682"/>
      <c r="BO12" s="713">
        <v>56.5</v>
      </c>
      <c r="BP12" s="713"/>
      <c r="BQ12" s="713"/>
      <c r="BR12" s="713"/>
      <c r="BS12" s="686" t="s">
        <v>128</v>
      </c>
      <c r="BT12" s="681"/>
      <c r="BU12" s="681"/>
      <c r="BV12" s="681"/>
      <c r="BW12" s="681"/>
      <c r="BX12" s="681"/>
      <c r="BY12" s="681"/>
      <c r="BZ12" s="681"/>
      <c r="CA12" s="681"/>
      <c r="CB12" s="727"/>
      <c r="CD12" s="719" t="s">
        <v>249</v>
      </c>
      <c r="CE12" s="720"/>
      <c r="CF12" s="720"/>
      <c r="CG12" s="720"/>
      <c r="CH12" s="720"/>
      <c r="CI12" s="720"/>
      <c r="CJ12" s="720"/>
      <c r="CK12" s="720"/>
      <c r="CL12" s="720"/>
      <c r="CM12" s="720"/>
      <c r="CN12" s="720"/>
      <c r="CO12" s="720"/>
      <c r="CP12" s="720"/>
      <c r="CQ12" s="721"/>
      <c r="CR12" s="680">
        <v>133670</v>
      </c>
      <c r="CS12" s="681"/>
      <c r="CT12" s="681"/>
      <c r="CU12" s="681"/>
      <c r="CV12" s="681"/>
      <c r="CW12" s="681"/>
      <c r="CX12" s="681"/>
      <c r="CY12" s="682"/>
      <c r="CZ12" s="713">
        <v>4.3</v>
      </c>
      <c r="DA12" s="713"/>
      <c r="DB12" s="713"/>
      <c r="DC12" s="713"/>
      <c r="DD12" s="686">
        <v>40031</v>
      </c>
      <c r="DE12" s="681"/>
      <c r="DF12" s="681"/>
      <c r="DG12" s="681"/>
      <c r="DH12" s="681"/>
      <c r="DI12" s="681"/>
      <c r="DJ12" s="681"/>
      <c r="DK12" s="681"/>
      <c r="DL12" s="681"/>
      <c r="DM12" s="681"/>
      <c r="DN12" s="681"/>
      <c r="DO12" s="681"/>
      <c r="DP12" s="682"/>
      <c r="DQ12" s="686">
        <v>113997</v>
      </c>
      <c r="DR12" s="681"/>
      <c r="DS12" s="681"/>
      <c r="DT12" s="681"/>
      <c r="DU12" s="681"/>
      <c r="DV12" s="681"/>
      <c r="DW12" s="681"/>
      <c r="DX12" s="681"/>
      <c r="DY12" s="681"/>
      <c r="DZ12" s="681"/>
      <c r="EA12" s="681"/>
      <c r="EB12" s="681"/>
      <c r="EC12" s="727"/>
    </row>
    <row r="13" spans="2:143" ht="11.25" customHeight="1" x14ac:dyDescent="0.15">
      <c r="B13" s="677" t="s">
        <v>250</v>
      </c>
      <c r="C13" s="678"/>
      <c r="D13" s="678"/>
      <c r="E13" s="678"/>
      <c r="F13" s="678"/>
      <c r="G13" s="678"/>
      <c r="H13" s="678"/>
      <c r="I13" s="678"/>
      <c r="J13" s="678"/>
      <c r="K13" s="678"/>
      <c r="L13" s="678"/>
      <c r="M13" s="678"/>
      <c r="N13" s="678"/>
      <c r="O13" s="678"/>
      <c r="P13" s="678"/>
      <c r="Q13" s="679"/>
      <c r="R13" s="680" t="s">
        <v>128</v>
      </c>
      <c r="S13" s="681"/>
      <c r="T13" s="681"/>
      <c r="U13" s="681"/>
      <c r="V13" s="681"/>
      <c r="W13" s="681"/>
      <c r="X13" s="681"/>
      <c r="Y13" s="682"/>
      <c r="Z13" s="713" t="s">
        <v>128</v>
      </c>
      <c r="AA13" s="713"/>
      <c r="AB13" s="713"/>
      <c r="AC13" s="713"/>
      <c r="AD13" s="714" t="s">
        <v>128</v>
      </c>
      <c r="AE13" s="714"/>
      <c r="AF13" s="714"/>
      <c r="AG13" s="714"/>
      <c r="AH13" s="714"/>
      <c r="AI13" s="714"/>
      <c r="AJ13" s="714"/>
      <c r="AK13" s="714"/>
      <c r="AL13" s="683" t="s">
        <v>128</v>
      </c>
      <c r="AM13" s="684"/>
      <c r="AN13" s="684"/>
      <c r="AO13" s="715"/>
      <c r="AP13" s="677" t="s">
        <v>251</v>
      </c>
      <c r="AQ13" s="678"/>
      <c r="AR13" s="678"/>
      <c r="AS13" s="678"/>
      <c r="AT13" s="678"/>
      <c r="AU13" s="678"/>
      <c r="AV13" s="678"/>
      <c r="AW13" s="678"/>
      <c r="AX13" s="678"/>
      <c r="AY13" s="678"/>
      <c r="AZ13" s="678"/>
      <c r="BA13" s="678"/>
      <c r="BB13" s="678"/>
      <c r="BC13" s="678"/>
      <c r="BD13" s="678"/>
      <c r="BE13" s="678"/>
      <c r="BF13" s="679"/>
      <c r="BG13" s="680">
        <v>153683</v>
      </c>
      <c r="BH13" s="681"/>
      <c r="BI13" s="681"/>
      <c r="BJ13" s="681"/>
      <c r="BK13" s="681"/>
      <c r="BL13" s="681"/>
      <c r="BM13" s="681"/>
      <c r="BN13" s="682"/>
      <c r="BO13" s="713">
        <v>56.2</v>
      </c>
      <c r="BP13" s="713"/>
      <c r="BQ13" s="713"/>
      <c r="BR13" s="713"/>
      <c r="BS13" s="686" t="s">
        <v>128</v>
      </c>
      <c r="BT13" s="681"/>
      <c r="BU13" s="681"/>
      <c r="BV13" s="681"/>
      <c r="BW13" s="681"/>
      <c r="BX13" s="681"/>
      <c r="BY13" s="681"/>
      <c r="BZ13" s="681"/>
      <c r="CA13" s="681"/>
      <c r="CB13" s="727"/>
      <c r="CD13" s="719" t="s">
        <v>252</v>
      </c>
      <c r="CE13" s="720"/>
      <c r="CF13" s="720"/>
      <c r="CG13" s="720"/>
      <c r="CH13" s="720"/>
      <c r="CI13" s="720"/>
      <c r="CJ13" s="720"/>
      <c r="CK13" s="720"/>
      <c r="CL13" s="720"/>
      <c r="CM13" s="720"/>
      <c r="CN13" s="720"/>
      <c r="CO13" s="720"/>
      <c r="CP13" s="720"/>
      <c r="CQ13" s="721"/>
      <c r="CR13" s="680">
        <v>483220</v>
      </c>
      <c r="CS13" s="681"/>
      <c r="CT13" s="681"/>
      <c r="CU13" s="681"/>
      <c r="CV13" s="681"/>
      <c r="CW13" s="681"/>
      <c r="CX13" s="681"/>
      <c r="CY13" s="682"/>
      <c r="CZ13" s="713">
        <v>15.6</v>
      </c>
      <c r="DA13" s="713"/>
      <c r="DB13" s="713"/>
      <c r="DC13" s="713"/>
      <c r="DD13" s="686">
        <v>109875</v>
      </c>
      <c r="DE13" s="681"/>
      <c r="DF13" s="681"/>
      <c r="DG13" s="681"/>
      <c r="DH13" s="681"/>
      <c r="DI13" s="681"/>
      <c r="DJ13" s="681"/>
      <c r="DK13" s="681"/>
      <c r="DL13" s="681"/>
      <c r="DM13" s="681"/>
      <c r="DN13" s="681"/>
      <c r="DO13" s="681"/>
      <c r="DP13" s="682"/>
      <c r="DQ13" s="686">
        <v>300239</v>
      </c>
      <c r="DR13" s="681"/>
      <c r="DS13" s="681"/>
      <c r="DT13" s="681"/>
      <c r="DU13" s="681"/>
      <c r="DV13" s="681"/>
      <c r="DW13" s="681"/>
      <c r="DX13" s="681"/>
      <c r="DY13" s="681"/>
      <c r="DZ13" s="681"/>
      <c r="EA13" s="681"/>
      <c r="EB13" s="681"/>
      <c r="EC13" s="727"/>
    </row>
    <row r="14" spans="2:143" ht="11.25" customHeight="1" x14ac:dyDescent="0.15">
      <c r="B14" s="677" t="s">
        <v>253</v>
      </c>
      <c r="C14" s="678"/>
      <c r="D14" s="678"/>
      <c r="E14" s="678"/>
      <c r="F14" s="678"/>
      <c r="G14" s="678"/>
      <c r="H14" s="678"/>
      <c r="I14" s="678"/>
      <c r="J14" s="678"/>
      <c r="K14" s="678"/>
      <c r="L14" s="678"/>
      <c r="M14" s="678"/>
      <c r="N14" s="678"/>
      <c r="O14" s="678"/>
      <c r="P14" s="678"/>
      <c r="Q14" s="679"/>
      <c r="R14" s="680" t="s">
        <v>128</v>
      </c>
      <c r="S14" s="681"/>
      <c r="T14" s="681"/>
      <c r="U14" s="681"/>
      <c r="V14" s="681"/>
      <c r="W14" s="681"/>
      <c r="X14" s="681"/>
      <c r="Y14" s="682"/>
      <c r="Z14" s="713" t="s">
        <v>128</v>
      </c>
      <c r="AA14" s="713"/>
      <c r="AB14" s="713"/>
      <c r="AC14" s="713"/>
      <c r="AD14" s="714" t="s">
        <v>128</v>
      </c>
      <c r="AE14" s="714"/>
      <c r="AF14" s="714"/>
      <c r="AG14" s="714"/>
      <c r="AH14" s="714"/>
      <c r="AI14" s="714"/>
      <c r="AJ14" s="714"/>
      <c r="AK14" s="714"/>
      <c r="AL14" s="683" t="s">
        <v>128</v>
      </c>
      <c r="AM14" s="684"/>
      <c r="AN14" s="684"/>
      <c r="AO14" s="715"/>
      <c r="AP14" s="677" t="s">
        <v>254</v>
      </c>
      <c r="AQ14" s="678"/>
      <c r="AR14" s="678"/>
      <c r="AS14" s="678"/>
      <c r="AT14" s="678"/>
      <c r="AU14" s="678"/>
      <c r="AV14" s="678"/>
      <c r="AW14" s="678"/>
      <c r="AX14" s="678"/>
      <c r="AY14" s="678"/>
      <c r="AZ14" s="678"/>
      <c r="BA14" s="678"/>
      <c r="BB14" s="678"/>
      <c r="BC14" s="678"/>
      <c r="BD14" s="678"/>
      <c r="BE14" s="678"/>
      <c r="BF14" s="679"/>
      <c r="BG14" s="680">
        <v>5479</v>
      </c>
      <c r="BH14" s="681"/>
      <c r="BI14" s="681"/>
      <c r="BJ14" s="681"/>
      <c r="BK14" s="681"/>
      <c r="BL14" s="681"/>
      <c r="BM14" s="681"/>
      <c r="BN14" s="682"/>
      <c r="BO14" s="713">
        <v>2</v>
      </c>
      <c r="BP14" s="713"/>
      <c r="BQ14" s="713"/>
      <c r="BR14" s="713"/>
      <c r="BS14" s="686" t="s">
        <v>128</v>
      </c>
      <c r="BT14" s="681"/>
      <c r="BU14" s="681"/>
      <c r="BV14" s="681"/>
      <c r="BW14" s="681"/>
      <c r="BX14" s="681"/>
      <c r="BY14" s="681"/>
      <c r="BZ14" s="681"/>
      <c r="CA14" s="681"/>
      <c r="CB14" s="727"/>
      <c r="CD14" s="719" t="s">
        <v>255</v>
      </c>
      <c r="CE14" s="720"/>
      <c r="CF14" s="720"/>
      <c r="CG14" s="720"/>
      <c r="CH14" s="720"/>
      <c r="CI14" s="720"/>
      <c r="CJ14" s="720"/>
      <c r="CK14" s="720"/>
      <c r="CL14" s="720"/>
      <c r="CM14" s="720"/>
      <c r="CN14" s="720"/>
      <c r="CO14" s="720"/>
      <c r="CP14" s="720"/>
      <c r="CQ14" s="721"/>
      <c r="CR14" s="680">
        <v>158116</v>
      </c>
      <c r="CS14" s="681"/>
      <c r="CT14" s="681"/>
      <c r="CU14" s="681"/>
      <c r="CV14" s="681"/>
      <c r="CW14" s="681"/>
      <c r="CX14" s="681"/>
      <c r="CY14" s="682"/>
      <c r="CZ14" s="713">
        <v>5.0999999999999996</v>
      </c>
      <c r="DA14" s="713"/>
      <c r="DB14" s="713"/>
      <c r="DC14" s="713"/>
      <c r="DD14" s="686" t="s">
        <v>128</v>
      </c>
      <c r="DE14" s="681"/>
      <c r="DF14" s="681"/>
      <c r="DG14" s="681"/>
      <c r="DH14" s="681"/>
      <c r="DI14" s="681"/>
      <c r="DJ14" s="681"/>
      <c r="DK14" s="681"/>
      <c r="DL14" s="681"/>
      <c r="DM14" s="681"/>
      <c r="DN14" s="681"/>
      <c r="DO14" s="681"/>
      <c r="DP14" s="682"/>
      <c r="DQ14" s="686">
        <v>158116</v>
      </c>
      <c r="DR14" s="681"/>
      <c r="DS14" s="681"/>
      <c r="DT14" s="681"/>
      <c r="DU14" s="681"/>
      <c r="DV14" s="681"/>
      <c r="DW14" s="681"/>
      <c r="DX14" s="681"/>
      <c r="DY14" s="681"/>
      <c r="DZ14" s="681"/>
      <c r="EA14" s="681"/>
      <c r="EB14" s="681"/>
      <c r="EC14" s="727"/>
    </row>
    <row r="15" spans="2:143" ht="11.25" customHeight="1" x14ac:dyDescent="0.15">
      <c r="B15" s="677" t="s">
        <v>256</v>
      </c>
      <c r="C15" s="678"/>
      <c r="D15" s="678"/>
      <c r="E15" s="678"/>
      <c r="F15" s="678"/>
      <c r="G15" s="678"/>
      <c r="H15" s="678"/>
      <c r="I15" s="678"/>
      <c r="J15" s="678"/>
      <c r="K15" s="678"/>
      <c r="L15" s="678"/>
      <c r="M15" s="678"/>
      <c r="N15" s="678"/>
      <c r="O15" s="678"/>
      <c r="P15" s="678"/>
      <c r="Q15" s="679"/>
      <c r="R15" s="680" t="s">
        <v>128</v>
      </c>
      <c r="S15" s="681"/>
      <c r="T15" s="681"/>
      <c r="U15" s="681"/>
      <c r="V15" s="681"/>
      <c r="W15" s="681"/>
      <c r="X15" s="681"/>
      <c r="Y15" s="682"/>
      <c r="Z15" s="713" t="s">
        <v>128</v>
      </c>
      <c r="AA15" s="713"/>
      <c r="AB15" s="713"/>
      <c r="AC15" s="713"/>
      <c r="AD15" s="714" t="s">
        <v>128</v>
      </c>
      <c r="AE15" s="714"/>
      <c r="AF15" s="714"/>
      <c r="AG15" s="714"/>
      <c r="AH15" s="714"/>
      <c r="AI15" s="714"/>
      <c r="AJ15" s="714"/>
      <c r="AK15" s="714"/>
      <c r="AL15" s="683" t="s">
        <v>128</v>
      </c>
      <c r="AM15" s="684"/>
      <c r="AN15" s="684"/>
      <c r="AO15" s="715"/>
      <c r="AP15" s="677" t="s">
        <v>257</v>
      </c>
      <c r="AQ15" s="678"/>
      <c r="AR15" s="678"/>
      <c r="AS15" s="678"/>
      <c r="AT15" s="678"/>
      <c r="AU15" s="678"/>
      <c r="AV15" s="678"/>
      <c r="AW15" s="678"/>
      <c r="AX15" s="678"/>
      <c r="AY15" s="678"/>
      <c r="AZ15" s="678"/>
      <c r="BA15" s="678"/>
      <c r="BB15" s="678"/>
      <c r="BC15" s="678"/>
      <c r="BD15" s="678"/>
      <c r="BE15" s="678"/>
      <c r="BF15" s="679"/>
      <c r="BG15" s="680">
        <v>22544</v>
      </c>
      <c r="BH15" s="681"/>
      <c r="BI15" s="681"/>
      <c r="BJ15" s="681"/>
      <c r="BK15" s="681"/>
      <c r="BL15" s="681"/>
      <c r="BM15" s="681"/>
      <c r="BN15" s="682"/>
      <c r="BO15" s="713">
        <v>8.1999999999999993</v>
      </c>
      <c r="BP15" s="713"/>
      <c r="BQ15" s="713"/>
      <c r="BR15" s="713"/>
      <c r="BS15" s="686" t="s">
        <v>128</v>
      </c>
      <c r="BT15" s="681"/>
      <c r="BU15" s="681"/>
      <c r="BV15" s="681"/>
      <c r="BW15" s="681"/>
      <c r="BX15" s="681"/>
      <c r="BY15" s="681"/>
      <c r="BZ15" s="681"/>
      <c r="CA15" s="681"/>
      <c r="CB15" s="727"/>
      <c r="CD15" s="719" t="s">
        <v>258</v>
      </c>
      <c r="CE15" s="720"/>
      <c r="CF15" s="720"/>
      <c r="CG15" s="720"/>
      <c r="CH15" s="720"/>
      <c r="CI15" s="720"/>
      <c r="CJ15" s="720"/>
      <c r="CK15" s="720"/>
      <c r="CL15" s="720"/>
      <c r="CM15" s="720"/>
      <c r="CN15" s="720"/>
      <c r="CO15" s="720"/>
      <c r="CP15" s="720"/>
      <c r="CQ15" s="721"/>
      <c r="CR15" s="680">
        <v>222813</v>
      </c>
      <c r="CS15" s="681"/>
      <c r="CT15" s="681"/>
      <c r="CU15" s="681"/>
      <c r="CV15" s="681"/>
      <c r="CW15" s="681"/>
      <c r="CX15" s="681"/>
      <c r="CY15" s="682"/>
      <c r="CZ15" s="713">
        <v>7.2</v>
      </c>
      <c r="DA15" s="713"/>
      <c r="DB15" s="713"/>
      <c r="DC15" s="713"/>
      <c r="DD15" s="686">
        <v>1919</v>
      </c>
      <c r="DE15" s="681"/>
      <c r="DF15" s="681"/>
      <c r="DG15" s="681"/>
      <c r="DH15" s="681"/>
      <c r="DI15" s="681"/>
      <c r="DJ15" s="681"/>
      <c r="DK15" s="681"/>
      <c r="DL15" s="681"/>
      <c r="DM15" s="681"/>
      <c r="DN15" s="681"/>
      <c r="DO15" s="681"/>
      <c r="DP15" s="682"/>
      <c r="DQ15" s="686">
        <v>187503</v>
      </c>
      <c r="DR15" s="681"/>
      <c r="DS15" s="681"/>
      <c r="DT15" s="681"/>
      <c r="DU15" s="681"/>
      <c r="DV15" s="681"/>
      <c r="DW15" s="681"/>
      <c r="DX15" s="681"/>
      <c r="DY15" s="681"/>
      <c r="DZ15" s="681"/>
      <c r="EA15" s="681"/>
      <c r="EB15" s="681"/>
      <c r="EC15" s="727"/>
    </row>
    <row r="16" spans="2:143" ht="11.25" customHeight="1" x14ac:dyDescent="0.15">
      <c r="B16" s="677" t="s">
        <v>259</v>
      </c>
      <c r="C16" s="678"/>
      <c r="D16" s="678"/>
      <c r="E16" s="678"/>
      <c r="F16" s="678"/>
      <c r="G16" s="678"/>
      <c r="H16" s="678"/>
      <c r="I16" s="678"/>
      <c r="J16" s="678"/>
      <c r="K16" s="678"/>
      <c r="L16" s="678"/>
      <c r="M16" s="678"/>
      <c r="N16" s="678"/>
      <c r="O16" s="678"/>
      <c r="P16" s="678"/>
      <c r="Q16" s="679"/>
      <c r="R16" s="680">
        <v>2968</v>
      </c>
      <c r="S16" s="681"/>
      <c r="T16" s="681"/>
      <c r="U16" s="681"/>
      <c r="V16" s="681"/>
      <c r="W16" s="681"/>
      <c r="X16" s="681"/>
      <c r="Y16" s="682"/>
      <c r="Z16" s="713">
        <v>0.1</v>
      </c>
      <c r="AA16" s="713"/>
      <c r="AB16" s="713"/>
      <c r="AC16" s="713"/>
      <c r="AD16" s="714">
        <v>2968</v>
      </c>
      <c r="AE16" s="714"/>
      <c r="AF16" s="714"/>
      <c r="AG16" s="714"/>
      <c r="AH16" s="714"/>
      <c r="AI16" s="714"/>
      <c r="AJ16" s="714"/>
      <c r="AK16" s="714"/>
      <c r="AL16" s="683">
        <v>0.2</v>
      </c>
      <c r="AM16" s="684"/>
      <c r="AN16" s="684"/>
      <c r="AO16" s="715"/>
      <c r="AP16" s="677" t="s">
        <v>260</v>
      </c>
      <c r="AQ16" s="678"/>
      <c r="AR16" s="678"/>
      <c r="AS16" s="678"/>
      <c r="AT16" s="678"/>
      <c r="AU16" s="678"/>
      <c r="AV16" s="678"/>
      <c r="AW16" s="678"/>
      <c r="AX16" s="678"/>
      <c r="AY16" s="678"/>
      <c r="AZ16" s="678"/>
      <c r="BA16" s="678"/>
      <c r="BB16" s="678"/>
      <c r="BC16" s="678"/>
      <c r="BD16" s="678"/>
      <c r="BE16" s="678"/>
      <c r="BF16" s="679"/>
      <c r="BG16" s="680" t="s">
        <v>128</v>
      </c>
      <c r="BH16" s="681"/>
      <c r="BI16" s="681"/>
      <c r="BJ16" s="681"/>
      <c r="BK16" s="681"/>
      <c r="BL16" s="681"/>
      <c r="BM16" s="681"/>
      <c r="BN16" s="682"/>
      <c r="BO16" s="713" t="s">
        <v>128</v>
      </c>
      <c r="BP16" s="713"/>
      <c r="BQ16" s="713"/>
      <c r="BR16" s="713"/>
      <c r="BS16" s="686" t="s">
        <v>128</v>
      </c>
      <c r="BT16" s="681"/>
      <c r="BU16" s="681"/>
      <c r="BV16" s="681"/>
      <c r="BW16" s="681"/>
      <c r="BX16" s="681"/>
      <c r="BY16" s="681"/>
      <c r="BZ16" s="681"/>
      <c r="CA16" s="681"/>
      <c r="CB16" s="727"/>
      <c r="CD16" s="719" t="s">
        <v>261</v>
      </c>
      <c r="CE16" s="720"/>
      <c r="CF16" s="720"/>
      <c r="CG16" s="720"/>
      <c r="CH16" s="720"/>
      <c r="CI16" s="720"/>
      <c r="CJ16" s="720"/>
      <c r="CK16" s="720"/>
      <c r="CL16" s="720"/>
      <c r="CM16" s="720"/>
      <c r="CN16" s="720"/>
      <c r="CO16" s="720"/>
      <c r="CP16" s="720"/>
      <c r="CQ16" s="721"/>
      <c r="CR16" s="680" t="s">
        <v>128</v>
      </c>
      <c r="CS16" s="681"/>
      <c r="CT16" s="681"/>
      <c r="CU16" s="681"/>
      <c r="CV16" s="681"/>
      <c r="CW16" s="681"/>
      <c r="CX16" s="681"/>
      <c r="CY16" s="682"/>
      <c r="CZ16" s="713" t="s">
        <v>128</v>
      </c>
      <c r="DA16" s="713"/>
      <c r="DB16" s="713"/>
      <c r="DC16" s="713"/>
      <c r="DD16" s="686" t="s">
        <v>128</v>
      </c>
      <c r="DE16" s="681"/>
      <c r="DF16" s="681"/>
      <c r="DG16" s="681"/>
      <c r="DH16" s="681"/>
      <c r="DI16" s="681"/>
      <c r="DJ16" s="681"/>
      <c r="DK16" s="681"/>
      <c r="DL16" s="681"/>
      <c r="DM16" s="681"/>
      <c r="DN16" s="681"/>
      <c r="DO16" s="681"/>
      <c r="DP16" s="682"/>
      <c r="DQ16" s="686" t="s">
        <v>128</v>
      </c>
      <c r="DR16" s="681"/>
      <c r="DS16" s="681"/>
      <c r="DT16" s="681"/>
      <c r="DU16" s="681"/>
      <c r="DV16" s="681"/>
      <c r="DW16" s="681"/>
      <c r="DX16" s="681"/>
      <c r="DY16" s="681"/>
      <c r="DZ16" s="681"/>
      <c r="EA16" s="681"/>
      <c r="EB16" s="681"/>
      <c r="EC16" s="727"/>
    </row>
    <row r="17" spans="2:133" ht="11.25" customHeight="1" x14ac:dyDescent="0.15">
      <c r="B17" s="677" t="s">
        <v>262</v>
      </c>
      <c r="C17" s="678"/>
      <c r="D17" s="678"/>
      <c r="E17" s="678"/>
      <c r="F17" s="678"/>
      <c r="G17" s="678"/>
      <c r="H17" s="678"/>
      <c r="I17" s="678"/>
      <c r="J17" s="678"/>
      <c r="K17" s="678"/>
      <c r="L17" s="678"/>
      <c r="M17" s="678"/>
      <c r="N17" s="678"/>
      <c r="O17" s="678"/>
      <c r="P17" s="678"/>
      <c r="Q17" s="679"/>
      <c r="R17" s="680">
        <v>645</v>
      </c>
      <c r="S17" s="681"/>
      <c r="T17" s="681"/>
      <c r="U17" s="681"/>
      <c r="V17" s="681"/>
      <c r="W17" s="681"/>
      <c r="X17" s="681"/>
      <c r="Y17" s="682"/>
      <c r="Z17" s="713">
        <v>0</v>
      </c>
      <c r="AA17" s="713"/>
      <c r="AB17" s="713"/>
      <c r="AC17" s="713"/>
      <c r="AD17" s="714">
        <v>645</v>
      </c>
      <c r="AE17" s="714"/>
      <c r="AF17" s="714"/>
      <c r="AG17" s="714"/>
      <c r="AH17" s="714"/>
      <c r="AI17" s="714"/>
      <c r="AJ17" s="714"/>
      <c r="AK17" s="714"/>
      <c r="AL17" s="683">
        <v>0</v>
      </c>
      <c r="AM17" s="684"/>
      <c r="AN17" s="684"/>
      <c r="AO17" s="715"/>
      <c r="AP17" s="677" t="s">
        <v>263</v>
      </c>
      <c r="AQ17" s="678"/>
      <c r="AR17" s="678"/>
      <c r="AS17" s="678"/>
      <c r="AT17" s="678"/>
      <c r="AU17" s="678"/>
      <c r="AV17" s="678"/>
      <c r="AW17" s="678"/>
      <c r="AX17" s="678"/>
      <c r="AY17" s="678"/>
      <c r="AZ17" s="678"/>
      <c r="BA17" s="678"/>
      <c r="BB17" s="678"/>
      <c r="BC17" s="678"/>
      <c r="BD17" s="678"/>
      <c r="BE17" s="678"/>
      <c r="BF17" s="679"/>
      <c r="BG17" s="680" t="s">
        <v>128</v>
      </c>
      <c r="BH17" s="681"/>
      <c r="BI17" s="681"/>
      <c r="BJ17" s="681"/>
      <c r="BK17" s="681"/>
      <c r="BL17" s="681"/>
      <c r="BM17" s="681"/>
      <c r="BN17" s="682"/>
      <c r="BO17" s="713" t="s">
        <v>128</v>
      </c>
      <c r="BP17" s="713"/>
      <c r="BQ17" s="713"/>
      <c r="BR17" s="713"/>
      <c r="BS17" s="686" t="s">
        <v>128</v>
      </c>
      <c r="BT17" s="681"/>
      <c r="BU17" s="681"/>
      <c r="BV17" s="681"/>
      <c r="BW17" s="681"/>
      <c r="BX17" s="681"/>
      <c r="BY17" s="681"/>
      <c r="BZ17" s="681"/>
      <c r="CA17" s="681"/>
      <c r="CB17" s="727"/>
      <c r="CD17" s="719" t="s">
        <v>264</v>
      </c>
      <c r="CE17" s="720"/>
      <c r="CF17" s="720"/>
      <c r="CG17" s="720"/>
      <c r="CH17" s="720"/>
      <c r="CI17" s="720"/>
      <c r="CJ17" s="720"/>
      <c r="CK17" s="720"/>
      <c r="CL17" s="720"/>
      <c r="CM17" s="720"/>
      <c r="CN17" s="720"/>
      <c r="CO17" s="720"/>
      <c r="CP17" s="720"/>
      <c r="CQ17" s="721"/>
      <c r="CR17" s="680">
        <v>449140</v>
      </c>
      <c r="CS17" s="681"/>
      <c r="CT17" s="681"/>
      <c r="CU17" s="681"/>
      <c r="CV17" s="681"/>
      <c r="CW17" s="681"/>
      <c r="CX17" s="681"/>
      <c r="CY17" s="682"/>
      <c r="CZ17" s="713">
        <v>14.5</v>
      </c>
      <c r="DA17" s="713"/>
      <c r="DB17" s="713"/>
      <c r="DC17" s="713"/>
      <c r="DD17" s="686" t="s">
        <v>128</v>
      </c>
      <c r="DE17" s="681"/>
      <c r="DF17" s="681"/>
      <c r="DG17" s="681"/>
      <c r="DH17" s="681"/>
      <c r="DI17" s="681"/>
      <c r="DJ17" s="681"/>
      <c r="DK17" s="681"/>
      <c r="DL17" s="681"/>
      <c r="DM17" s="681"/>
      <c r="DN17" s="681"/>
      <c r="DO17" s="681"/>
      <c r="DP17" s="682"/>
      <c r="DQ17" s="686">
        <v>408733</v>
      </c>
      <c r="DR17" s="681"/>
      <c r="DS17" s="681"/>
      <c r="DT17" s="681"/>
      <c r="DU17" s="681"/>
      <c r="DV17" s="681"/>
      <c r="DW17" s="681"/>
      <c r="DX17" s="681"/>
      <c r="DY17" s="681"/>
      <c r="DZ17" s="681"/>
      <c r="EA17" s="681"/>
      <c r="EB17" s="681"/>
      <c r="EC17" s="727"/>
    </row>
    <row r="18" spans="2:133" ht="11.25" customHeight="1" x14ac:dyDescent="0.15">
      <c r="B18" s="677" t="s">
        <v>265</v>
      </c>
      <c r="C18" s="678"/>
      <c r="D18" s="678"/>
      <c r="E18" s="678"/>
      <c r="F18" s="678"/>
      <c r="G18" s="678"/>
      <c r="H18" s="678"/>
      <c r="I18" s="678"/>
      <c r="J18" s="678"/>
      <c r="K18" s="678"/>
      <c r="L18" s="678"/>
      <c r="M18" s="678"/>
      <c r="N18" s="678"/>
      <c r="O18" s="678"/>
      <c r="P18" s="678"/>
      <c r="Q18" s="679"/>
      <c r="R18" s="680">
        <v>1345</v>
      </c>
      <c r="S18" s="681"/>
      <c r="T18" s="681"/>
      <c r="U18" s="681"/>
      <c r="V18" s="681"/>
      <c r="W18" s="681"/>
      <c r="X18" s="681"/>
      <c r="Y18" s="682"/>
      <c r="Z18" s="713">
        <v>0</v>
      </c>
      <c r="AA18" s="713"/>
      <c r="AB18" s="713"/>
      <c r="AC18" s="713"/>
      <c r="AD18" s="714">
        <v>1345</v>
      </c>
      <c r="AE18" s="714"/>
      <c r="AF18" s="714"/>
      <c r="AG18" s="714"/>
      <c r="AH18" s="714"/>
      <c r="AI18" s="714"/>
      <c r="AJ18" s="714"/>
      <c r="AK18" s="714"/>
      <c r="AL18" s="683">
        <v>0.1</v>
      </c>
      <c r="AM18" s="684"/>
      <c r="AN18" s="684"/>
      <c r="AO18" s="715"/>
      <c r="AP18" s="677" t="s">
        <v>266</v>
      </c>
      <c r="AQ18" s="678"/>
      <c r="AR18" s="678"/>
      <c r="AS18" s="678"/>
      <c r="AT18" s="678"/>
      <c r="AU18" s="678"/>
      <c r="AV18" s="678"/>
      <c r="AW18" s="678"/>
      <c r="AX18" s="678"/>
      <c r="AY18" s="678"/>
      <c r="AZ18" s="678"/>
      <c r="BA18" s="678"/>
      <c r="BB18" s="678"/>
      <c r="BC18" s="678"/>
      <c r="BD18" s="678"/>
      <c r="BE18" s="678"/>
      <c r="BF18" s="679"/>
      <c r="BG18" s="680" t="s">
        <v>128</v>
      </c>
      <c r="BH18" s="681"/>
      <c r="BI18" s="681"/>
      <c r="BJ18" s="681"/>
      <c r="BK18" s="681"/>
      <c r="BL18" s="681"/>
      <c r="BM18" s="681"/>
      <c r="BN18" s="682"/>
      <c r="BO18" s="713" t="s">
        <v>128</v>
      </c>
      <c r="BP18" s="713"/>
      <c r="BQ18" s="713"/>
      <c r="BR18" s="713"/>
      <c r="BS18" s="686" t="s">
        <v>128</v>
      </c>
      <c r="BT18" s="681"/>
      <c r="BU18" s="681"/>
      <c r="BV18" s="681"/>
      <c r="BW18" s="681"/>
      <c r="BX18" s="681"/>
      <c r="BY18" s="681"/>
      <c r="BZ18" s="681"/>
      <c r="CA18" s="681"/>
      <c r="CB18" s="727"/>
      <c r="CD18" s="719" t="s">
        <v>267</v>
      </c>
      <c r="CE18" s="720"/>
      <c r="CF18" s="720"/>
      <c r="CG18" s="720"/>
      <c r="CH18" s="720"/>
      <c r="CI18" s="720"/>
      <c r="CJ18" s="720"/>
      <c r="CK18" s="720"/>
      <c r="CL18" s="720"/>
      <c r="CM18" s="720"/>
      <c r="CN18" s="720"/>
      <c r="CO18" s="720"/>
      <c r="CP18" s="720"/>
      <c r="CQ18" s="721"/>
      <c r="CR18" s="680" t="s">
        <v>128</v>
      </c>
      <c r="CS18" s="681"/>
      <c r="CT18" s="681"/>
      <c r="CU18" s="681"/>
      <c r="CV18" s="681"/>
      <c r="CW18" s="681"/>
      <c r="CX18" s="681"/>
      <c r="CY18" s="682"/>
      <c r="CZ18" s="713" t="s">
        <v>128</v>
      </c>
      <c r="DA18" s="713"/>
      <c r="DB18" s="713"/>
      <c r="DC18" s="713"/>
      <c r="DD18" s="686" t="s">
        <v>128</v>
      </c>
      <c r="DE18" s="681"/>
      <c r="DF18" s="681"/>
      <c r="DG18" s="681"/>
      <c r="DH18" s="681"/>
      <c r="DI18" s="681"/>
      <c r="DJ18" s="681"/>
      <c r="DK18" s="681"/>
      <c r="DL18" s="681"/>
      <c r="DM18" s="681"/>
      <c r="DN18" s="681"/>
      <c r="DO18" s="681"/>
      <c r="DP18" s="682"/>
      <c r="DQ18" s="686" t="s">
        <v>128</v>
      </c>
      <c r="DR18" s="681"/>
      <c r="DS18" s="681"/>
      <c r="DT18" s="681"/>
      <c r="DU18" s="681"/>
      <c r="DV18" s="681"/>
      <c r="DW18" s="681"/>
      <c r="DX18" s="681"/>
      <c r="DY18" s="681"/>
      <c r="DZ18" s="681"/>
      <c r="EA18" s="681"/>
      <c r="EB18" s="681"/>
      <c r="EC18" s="727"/>
    </row>
    <row r="19" spans="2:133" ht="11.25" customHeight="1" x14ac:dyDescent="0.15">
      <c r="B19" s="677" t="s">
        <v>268</v>
      </c>
      <c r="C19" s="678"/>
      <c r="D19" s="678"/>
      <c r="E19" s="678"/>
      <c r="F19" s="678"/>
      <c r="G19" s="678"/>
      <c r="H19" s="678"/>
      <c r="I19" s="678"/>
      <c r="J19" s="678"/>
      <c r="K19" s="678"/>
      <c r="L19" s="678"/>
      <c r="M19" s="678"/>
      <c r="N19" s="678"/>
      <c r="O19" s="678"/>
      <c r="P19" s="678"/>
      <c r="Q19" s="679"/>
      <c r="R19" s="680">
        <v>179</v>
      </c>
      <c r="S19" s="681"/>
      <c r="T19" s="681"/>
      <c r="U19" s="681"/>
      <c r="V19" s="681"/>
      <c r="W19" s="681"/>
      <c r="X19" s="681"/>
      <c r="Y19" s="682"/>
      <c r="Z19" s="713">
        <v>0</v>
      </c>
      <c r="AA19" s="713"/>
      <c r="AB19" s="713"/>
      <c r="AC19" s="713"/>
      <c r="AD19" s="714">
        <v>179</v>
      </c>
      <c r="AE19" s="714"/>
      <c r="AF19" s="714"/>
      <c r="AG19" s="714"/>
      <c r="AH19" s="714"/>
      <c r="AI19" s="714"/>
      <c r="AJ19" s="714"/>
      <c r="AK19" s="714"/>
      <c r="AL19" s="683">
        <v>0</v>
      </c>
      <c r="AM19" s="684"/>
      <c r="AN19" s="684"/>
      <c r="AO19" s="715"/>
      <c r="AP19" s="677" t="s">
        <v>269</v>
      </c>
      <c r="AQ19" s="678"/>
      <c r="AR19" s="678"/>
      <c r="AS19" s="678"/>
      <c r="AT19" s="678"/>
      <c r="AU19" s="678"/>
      <c r="AV19" s="678"/>
      <c r="AW19" s="678"/>
      <c r="AX19" s="678"/>
      <c r="AY19" s="678"/>
      <c r="AZ19" s="678"/>
      <c r="BA19" s="678"/>
      <c r="BB19" s="678"/>
      <c r="BC19" s="678"/>
      <c r="BD19" s="678"/>
      <c r="BE19" s="678"/>
      <c r="BF19" s="679"/>
      <c r="BG19" s="680" t="s">
        <v>128</v>
      </c>
      <c r="BH19" s="681"/>
      <c r="BI19" s="681"/>
      <c r="BJ19" s="681"/>
      <c r="BK19" s="681"/>
      <c r="BL19" s="681"/>
      <c r="BM19" s="681"/>
      <c r="BN19" s="682"/>
      <c r="BO19" s="713" t="s">
        <v>128</v>
      </c>
      <c r="BP19" s="713"/>
      <c r="BQ19" s="713"/>
      <c r="BR19" s="713"/>
      <c r="BS19" s="686" t="s">
        <v>128</v>
      </c>
      <c r="BT19" s="681"/>
      <c r="BU19" s="681"/>
      <c r="BV19" s="681"/>
      <c r="BW19" s="681"/>
      <c r="BX19" s="681"/>
      <c r="BY19" s="681"/>
      <c r="BZ19" s="681"/>
      <c r="CA19" s="681"/>
      <c r="CB19" s="727"/>
      <c r="CD19" s="719" t="s">
        <v>270</v>
      </c>
      <c r="CE19" s="720"/>
      <c r="CF19" s="720"/>
      <c r="CG19" s="720"/>
      <c r="CH19" s="720"/>
      <c r="CI19" s="720"/>
      <c r="CJ19" s="720"/>
      <c r="CK19" s="720"/>
      <c r="CL19" s="720"/>
      <c r="CM19" s="720"/>
      <c r="CN19" s="720"/>
      <c r="CO19" s="720"/>
      <c r="CP19" s="720"/>
      <c r="CQ19" s="721"/>
      <c r="CR19" s="680" t="s">
        <v>128</v>
      </c>
      <c r="CS19" s="681"/>
      <c r="CT19" s="681"/>
      <c r="CU19" s="681"/>
      <c r="CV19" s="681"/>
      <c r="CW19" s="681"/>
      <c r="CX19" s="681"/>
      <c r="CY19" s="682"/>
      <c r="CZ19" s="713" t="s">
        <v>128</v>
      </c>
      <c r="DA19" s="713"/>
      <c r="DB19" s="713"/>
      <c r="DC19" s="713"/>
      <c r="DD19" s="686" t="s">
        <v>128</v>
      </c>
      <c r="DE19" s="681"/>
      <c r="DF19" s="681"/>
      <c r="DG19" s="681"/>
      <c r="DH19" s="681"/>
      <c r="DI19" s="681"/>
      <c r="DJ19" s="681"/>
      <c r="DK19" s="681"/>
      <c r="DL19" s="681"/>
      <c r="DM19" s="681"/>
      <c r="DN19" s="681"/>
      <c r="DO19" s="681"/>
      <c r="DP19" s="682"/>
      <c r="DQ19" s="686" t="s">
        <v>128</v>
      </c>
      <c r="DR19" s="681"/>
      <c r="DS19" s="681"/>
      <c r="DT19" s="681"/>
      <c r="DU19" s="681"/>
      <c r="DV19" s="681"/>
      <c r="DW19" s="681"/>
      <c r="DX19" s="681"/>
      <c r="DY19" s="681"/>
      <c r="DZ19" s="681"/>
      <c r="EA19" s="681"/>
      <c r="EB19" s="681"/>
      <c r="EC19" s="727"/>
    </row>
    <row r="20" spans="2:133" ht="11.25" customHeight="1" x14ac:dyDescent="0.15">
      <c r="B20" s="677" t="s">
        <v>271</v>
      </c>
      <c r="C20" s="678"/>
      <c r="D20" s="678"/>
      <c r="E20" s="678"/>
      <c r="F20" s="678"/>
      <c r="G20" s="678"/>
      <c r="H20" s="678"/>
      <c r="I20" s="678"/>
      <c r="J20" s="678"/>
      <c r="K20" s="678"/>
      <c r="L20" s="678"/>
      <c r="M20" s="678"/>
      <c r="N20" s="678"/>
      <c r="O20" s="678"/>
      <c r="P20" s="678"/>
      <c r="Q20" s="679"/>
      <c r="R20" s="680">
        <v>1111</v>
      </c>
      <c r="S20" s="681"/>
      <c r="T20" s="681"/>
      <c r="U20" s="681"/>
      <c r="V20" s="681"/>
      <c r="W20" s="681"/>
      <c r="X20" s="681"/>
      <c r="Y20" s="682"/>
      <c r="Z20" s="713">
        <v>0</v>
      </c>
      <c r="AA20" s="713"/>
      <c r="AB20" s="713"/>
      <c r="AC20" s="713"/>
      <c r="AD20" s="714">
        <v>1111</v>
      </c>
      <c r="AE20" s="714"/>
      <c r="AF20" s="714"/>
      <c r="AG20" s="714"/>
      <c r="AH20" s="714"/>
      <c r="AI20" s="714"/>
      <c r="AJ20" s="714"/>
      <c r="AK20" s="714"/>
      <c r="AL20" s="683">
        <v>0.1</v>
      </c>
      <c r="AM20" s="684"/>
      <c r="AN20" s="684"/>
      <c r="AO20" s="715"/>
      <c r="AP20" s="677" t="s">
        <v>272</v>
      </c>
      <c r="AQ20" s="678"/>
      <c r="AR20" s="678"/>
      <c r="AS20" s="678"/>
      <c r="AT20" s="678"/>
      <c r="AU20" s="678"/>
      <c r="AV20" s="678"/>
      <c r="AW20" s="678"/>
      <c r="AX20" s="678"/>
      <c r="AY20" s="678"/>
      <c r="AZ20" s="678"/>
      <c r="BA20" s="678"/>
      <c r="BB20" s="678"/>
      <c r="BC20" s="678"/>
      <c r="BD20" s="678"/>
      <c r="BE20" s="678"/>
      <c r="BF20" s="679"/>
      <c r="BG20" s="680" t="s">
        <v>128</v>
      </c>
      <c r="BH20" s="681"/>
      <c r="BI20" s="681"/>
      <c r="BJ20" s="681"/>
      <c r="BK20" s="681"/>
      <c r="BL20" s="681"/>
      <c r="BM20" s="681"/>
      <c r="BN20" s="682"/>
      <c r="BO20" s="713" t="s">
        <v>128</v>
      </c>
      <c r="BP20" s="713"/>
      <c r="BQ20" s="713"/>
      <c r="BR20" s="713"/>
      <c r="BS20" s="686" t="s">
        <v>128</v>
      </c>
      <c r="BT20" s="681"/>
      <c r="BU20" s="681"/>
      <c r="BV20" s="681"/>
      <c r="BW20" s="681"/>
      <c r="BX20" s="681"/>
      <c r="BY20" s="681"/>
      <c r="BZ20" s="681"/>
      <c r="CA20" s="681"/>
      <c r="CB20" s="727"/>
      <c r="CD20" s="719" t="s">
        <v>273</v>
      </c>
      <c r="CE20" s="720"/>
      <c r="CF20" s="720"/>
      <c r="CG20" s="720"/>
      <c r="CH20" s="720"/>
      <c r="CI20" s="720"/>
      <c r="CJ20" s="720"/>
      <c r="CK20" s="720"/>
      <c r="CL20" s="720"/>
      <c r="CM20" s="720"/>
      <c r="CN20" s="720"/>
      <c r="CO20" s="720"/>
      <c r="CP20" s="720"/>
      <c r="CQ20" s="721"/>
      <c r="CR20" s="680">
        <v>3101519</v>
      </c>
      <c r="CS20" s="681"/>
      <c r="CT20" s="681"/>
      <c r="CU20" s="681"/>
      <c r="CV20" s="681"/>
      <c r="CW20" s="681"/>
      <c r="CX20" s="681"/>
      <c r="CY20" s="682"/>
      <c r="CZ20" s="713">
        <v>100</v>
      </c>
      <c r="DA20" s="713"/>
      <c r="DB20" s="713"/>
      <c r="DC20" s="713"/>
      <c r="DD20" s="686">
        <v>186443</v>
      </c>
      <c r="DE20" s="681"/>
      <c r="DF20" s="681"/>
      <c r="DG20" s="681"/>
      <c r="DH20" s="681"/>
      <c r="DI20" s="681"/>
      <c r="DJ20" s="681"/>
      <c r="DK20" s="681"/>
      <c r="DL20" s="681"/>
      <c r="DM20" s="681"/>
      <c r="DN20" s="681"/>
      <c r="DO20" s="681"/>
      <c r="DP20" s="682"/>
      <c r="DQ20" s="686">
        <v>2190822</v>
      </c>
      <c r="DR20" s="681"/>
      <c r="DS20" s="681"/>
      <c r="DT20" s="681"/>
      <c r="DU20" s="681"/>
      <c r="DV20" s="681"/>
      <c r="DW20" s="681"/>
      <c r="DX20" s="681"/>
      <c r="DY20" s="681"/>
      <c r="DZ20" s="681"/>
      <c r="EA20" s="681"/>
      <c r="EB20" s="681"/>
      <c r="EC20" s="727"/>
    </row>
    <row r="21" spans="2:133" ht="11.25" customHeight="1" x14ac:dyDescent="0.15">
      <c r="B21" s="677" t="s">
        <v>274</v>
      </c>
      <c r="C21" s="678"/>
      <c r="D21" s="678"/>
      <c r="E21" s="678"/>
      <c r="F21" s="678"/>
      <c r="G21" s="678"/>
      <c r="H21" s="678"/>
      <c r="I21" s="678"/>
      <c r="J21" s="678"/>
      <c r="K21" s="678"/>
      <c r="L21" s="678"/>
      <c r="M21" s="678"/>
      <c r="N21" s="678"/>
      <c r="O21" s="678"/>
      <c r="P21" s="678"/>
      <c r="Q21" s="679"/>
      <c r="R21" s="680">
        <v>55</v>
      </c>
      <c r="S21" s="681"/>
      <c r="T21" s="681"/>
      <c r="U21" s="681"/>
      <c r="V21" s="681"/>
      <c r="W21" s="681"/>
      <c r="X21" s="681"/>
      <c r="Y21" s="682"/>
      <c r="Z21" s="713">
        <v>0</v>
      </c>
      <c r="AA21" s="713"/>
      <c r="AB21" s="713"/>
      <c r="AC21" s="713"/>
      <c r="AD21" s="714">
        <v>55</v>
      </c>
      <c r="AE21" s="714"/>
      <c r="AF21" s="714"/>
      <c r="AG21" s="714"/>
      <c r="AH21" s="714"/>
      <c r="AI21" s="714"/>
      <c r="AJ21" s="714"/>
      <c r="AK21" s="714"/>
      <c r="AL21" s="683">
        <v>0</v>
      </c>
      <c r="AM21" s="684"/>
      <c r="AN21" s="684"/>
      <c r="AO21" s="715"/>
      <c r="AP21" s="775" t="s">
        <v>275</v>
      </c>
      <c r="AQ21" s="782"/>
      <c r="AR21" s="782"/>
      <c r="AS21" s="782"/>
      <c r="AT21" s="782"/>
      <c r="AU21" s="782"/>
      <c r="AV21" s="782"/>
      <c r="AW21" s="782"/>
      <c r="AX21" s="782"/>
      <c r="AY21" s="782"/>
      <c r="AZ21" s="782"/>
      <c r="BA21" s="782"/>
      <c r="BB21" s="782"/>
      <c r="BC21" s="782"/>
      <c r="BD21" s="782"/>
      <c r="BE21" s="782"/>
      <c r="BF21" s="777"/>
      <c r="BG21" s="680" t="s">
        <v>128</v>
      </c>
      <c r="BH21" s="681"/>
      <c r="BI21" s="681"/>
      <c r="BJ21" s="681"/>
      <c r="BK21" s="681"/>
      <c r="BL21" s="681"/>
      <c r="BM21" s="681"/>
      <c r="BN21" s="682"/>
      <c r="BO21" s="713" t="s">
        <v>128</v>
      </c>
      <c r="BP21" s="713"/>
      <c r="BQ21" s="713"/>
      <c r="BR21" s="713"/>
      <c r="BS21" s="686" t="s">
        <v>128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276</v>
      </c>
      <c r="C22" s="678"/>
      <c r="D22" s="678"/>
      <c r="E22" s="678"/>
      <c r="F22" s="678"/>
      <c r="G22" s="678"/>
      <c r="H22" s="678"/>
      <c r="I22" s="678"/>
      <c r="J22" s="678"/>
      <c r="K22" s="678"/>
      <c r="L22" s="678"/>
      <c r="M22" s="678"/>
      <c r="N22" s="678"/>
      <c r="O22" s="678"/>
      <c r="P22" s="678"/>
      <c r="Q22" s="679"/>
      <c r="R22" s="680">
        <v>1558816</v>
      </c>
      <c r="S22" s="681"/>
      <c r="T22" s="681"/>
      <c r="U22" s="681"/>
      <c r="V22" s="681"/>
      <c r="W22" s="681"/>
      <c r="X22" s="681"/>
      <c r="Y22" s="682"/>
      <c r="Z22" s="713">
        <v>49.7</v>
      </c>
      <c r="AA22" s="713"/>
      <c r="AB22" s="713"/>
      <c r="AC22" s="713"/>
      <c r="AD22" s="714">
        <v>1408702</v>
      </c>
      <c r="AE22" s="714"/>
      <c r="AF22" s="714"/>
      <c r="AG22" s="714"/>
      <c r="AH22" s="714"/>
      <c r="AI22" s="714"/>
      <c r="AJ22" s="714"/>
      <c r="AK22" s="714"/>
      <c r="AL22" s="683">
        <v>77</v>
      </c>
      <c r="AM22" s="684"/>
      <c r="AN22" s="684"/>
      <c r="AO22" s="715"/>
      <c r="AP22" s="775" t="s">
        <v>277</v>
      </c>
      <c r="AQ22" s="782"/>
      <c r="AR22" s="782"/>
      <c r="AS22" s="782"/>
      <c r="AT22" s="782"/>
      <c r="AU22" s="782"/>
      <c r="AV22" s="782"/>
      <c r="AW22" s="782"/>
      <c r="AX22" s="782"/>
      <c r="AY22" s="782"/>
      <c r="AZ22" s="782"/>
      <c r="BA22" s="782"/>
      <c r="BB22" s="782"/>
      <c r="BC22" s="782"/>
      <c r="BD22" s="782"/>
      <c r="BE22" s="782"/>
      <c r="BF22" s="777"/>
      <c r="BG22" s="680" t="s">
        <v>128</v>
      </c>
      <c r="BH22" s="681"/>
      <c r="BI22" s="681"/>
      <c r="BJ22" s="681"/>
      <c r="BK22" s="681"/>
      <c r="BL22" s="681"/>
      <c r="BM22" s="681"/>
      <c r="BN22" s="682"/>
      <c r="BO22" s="713" t="s">
        <v>128</v>
      </c>
      <c r="BP22" s="713"/>
      <c r="BQ22" s="713"/>
      <c r="BR22" s="713"/>
      <c r="BS22" s="686" t="s">
        <v>128</v>
      </c>
      <c r="BT22" s="681"/>
      <c r="BU22" s="681"/>
      <c r="BV22" s="681"/>
      <c r="BW22" s="681"/>
      <c r="BX22" s="681"/>
      <c r="BY22" s="681"/>
      <c r="BZ22" s="681"/>
      <c r="CA22" s="681"/>
      <c r="CB22" s="727"/>
      <c r="CD22" s="784" t="s">
        <v>278</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279</v>
      </c>
      <c r="C23" s="678"/>
      <c r="D23" s="678"/>
      <c r="E23" s="678"/>
      <c r="F23" s="678"/>
      <c r="G23" s="678"/>
      <c r="H23" s="678"/>
      <c r="I23" s="678"/>
      <c r="J23" s="678"/>
      <c r="K23" s="678"/>
      <c r="L23" s="678"/>
      <c r="M23" s="678"/>
      <c r="N23" s="678"/>
      <c r="O23" s="678"/>
      <c r="P23" s="678"/>
      <c r="Q23" s="679"/>
      <c r="R23" s="680">
        <v>1408702</v>
      </c>
      <c r="S23" s="681"/>
      <c r="T23" s="681"/>
      <c r="U23" s="681"/>
      <c r="V23" s="681"/>
      <c r="W23" s="681"/>
      <c r="X23" s="681"/>
      <c r="Y23" s="682"/>
      <c r="Z23" s="713">
        <v>44.9</v>
      </c>
      <c r="AA23" s="713"/>
      <c r="AB23" s="713"/>
      <c r="AC23" s="713"/>
      <c r="AD23" s="714">
        <v>1408702</v>
      </c>
      <c r="AE23" s="714"/>
      <c r="AF23" s="714"/>
      <c r="AG23" s="714"/>
      <c r="AH23" s="714"/>
      <c r="AI23" s="714"/>
      <c r="AJ23" s="714"/>
      <c r="AK23" s="714"/>
      <c r="AL23" s="683">
        <v>77</v>
      </c>
      <c r="AM23" s="684"/>
      <c r="AN23" s="684"/>
      <c r="AO23" s="715"/>
      <c r="AP23" s="775" t="s">
        <v>280</v>
      </c>
      <c r="AQ23" s="782"/>
      <c r="AR23" s="782"/>
      <c r="AS23" s="782"/>
      <c r="AT23" s="782"/>
      <c r="AU23" s="782"/>
      <c r="AV23" s="782"/>
      <c r="AW23" s="782"/>
      <c r="AX23" s="782"/>
      <c r="AY23" s="782"/>
      <c r="AZ23" s="782"/>
      <c r="BA23" s="782"/>
      <c r="BB23" s="782"/>
      <c r="BC23" s="782"/>
      <c r="BD23" s="782"/>
      <c r="BE23" s="782"/>
      <c r="BF23" s="777"/>
      <c r="BG23" s="680" t="s">
        <v>128</v>
      </c>
      <c r="BH23" s="681"/>
      <c r="BI23" s="681"/>
      <c r="BJ23" s="681"/>
      <c r="BK23" s="681"/>
      <c r="BL23" s="681"/>
      <c r="BM23" s="681"/>
      <c r="BN23" s="682"/>
      <c r="BO23" s="713" t="s">
        <v>128</v>
      </c>
      <c r="BP23" s="713"/>
      <c r="BQ23" s="713"/>
      <c r="BR23" s="713"/>
      <c r="BS23" s="686" t="s">
        <v>128</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281</v>
      </c>
      <c r="CS23" s="785"/>
      <c r="CT23" s="785"/>
      <c r="CU23" s="785"/>
      <c r="CV23" s="785"/>
      <c r="CW23" s="785"/>
      <c r="CX23" s="785"/>
      <c r="CY23" s="786"/>
      <c r="CZ23" s="784" t="s">
        <v>282</v>
      </c>
      <c r="DA23" s="785"/>
      <c r="DB23" s="785"/>
      <c r="DC23" s="786"/>
      <c r="DD23" s="784" t="s">
        <v>283</v>
      </c>
      <c r="DE23" s="785"/>
      <c r="DF23" s="785"/>
      <c r="DG23" s="785"/>
      <c r="DH23" s="785"/>
      <c r="DI23" s="785"/>
      <c r="DJ23" s="785"/>
      <c r="DK23" s="786"/>
      <c r="DL23" s="793" t="s">
        <v>284</v>
      </c>
      <c r="DM23" s="794"/>
      <c r="DN23" s="794"/>
      <c r="DO23" s="794"/>
      <c r="DP23" s="794"/>
      <c r="DQ23" s="794"/>
      <c r="DR23" s="794"/>
      <c r="DS23" s="794"/>
      <c r="DT23" s="794"/>
      <c r="DU23" s="794"/>
      <c r="DV23" s="795"/>
      <c r="DW23" s="784" t="s">
        <v>285</v>
      </c>
      <c r="DX23" s="785"/>
      <c r="DY23" s="785"/>
      <c r="DZ23" s="785"/>
      <c r="EA23" s="785"/>
      <c r="EB23" s="785"/>
      <c r="EC23" s="786"/>
    </row>
    <row r="24" spans="2:133" ht="11.25" customHeight="1" x14ac:dyDescent="0.15">
      <c r="B24" s="677" t="s">
        <v>286</v>
      </c>
      <c r="C24" s="678"/>
      <c r="D24" s="678"/>
      <c r="E24" s="678"/>
      <c r="F24" s="678"/>
      <c r="G24" s="678"/>
      <c r="H24" s="678"/>
      <c r="I24" s="678"/>
      <c r="J24" s="678"/>
      <c r="K24" s="678"/>
      <c r="L24" s="678"/>
      <c r="M24" s="678"/>
      <c r="N24" s="678"/>
      <c r="O24" s="678"/>
      <c r="P24" s="678"/>
      <c r="Q24" s="679"/>
      <c r="R24" s="680">
        <v>150114</v>
      </c>
      <c r="S24" s="681"/>
      <c r="T24" s="681"/>
      <c r="U24" s="681"/>
      <c r="V24" s="681"/>
      <c r="W24" s="681"/>
      <c r="X24" s="681"/>
      <c r="Y24" s="682"/>
      <c r="Z24" s="713">
        <v>4.8</v>
      </c>
      <c r="AA24" s="713"/>
      <c r="AB24" s="713"/>
      <c r="AC24" s="713"/>
      <c r="AD24" s="714" t="s">
        <v>128</v>
      </c>
      <c r="AE24" s="714"/>
      <c r="AF24" s="714"/>
      <c r="AG24" s="714"/>
      <c r="AH24" s="714"/>
      <c r="AI24" s="714"/>
      <c r="AJ24" s="714"/>
      <c r="AK24" s="714"/>
      <c r="AL24" s="683" t="s">
        <v>128</v>
      </c>
      <c r="AM24" s="684"/>
      <c r="AN24" s="684"/>
      <c r="AO24" s="715"/>
      <c r="AP24" s="775" t="s">
        <v>287</v>
      </c>
      <c r="AQ24" s="782"/>
      <c r="AR24" s="782"/>
      <c r="AS24" s="782"/>
      <c r="AT24" s="782"/>
      <c r="AU24" s="782"/>
      <c r="AV24" s="782"/>
      <c r="AW24" s="782"/>
      <c r="AX24" s="782"/>
      <c r="AY24" s="782"/>
      <c r="AZ24" s="782"/>
      <c r="BA24" s="782"/>
      <c r="BB24" s="782"/>
      <c r="BC24" s="782"/>
      <c r="BD24" s="782"/>
      <c r="BE24" s="782"/>
      <c r="BF24" s="777"/>
      <c r="BG24" s="680" t="s">
        <v>128</v>
      </c>
      <c r="BH24" s="681"/>
      <c r="BI24" s="681"/>
      <c r="BJ24" s="681"/>
      <c r="BK24" s="681"/>
      <c r="BL24" s="681"/>
      <c r="BM24" s="681"/>
      <c r="BN24" s="682"/>
      <c r="BO24" s="713" t="s">
        <v>128</v>
      </c>
      <c r="BP24" s="713"/>
      <c r="BQ24" s="713"/>
      <c r="BR24" s="713"/>
      <c r="BS24" s="686" t="s">
        <v>128</v>
      </c>
      <c r="BT24" s="681"/>
      <c r="BU24" s="681"/>
      <c r="BV24" s="681"/>
      <c r="BW24" s="681"/>
      <c r="BX24" s="681"/>
      <c r="BY24" s="681"/>
      <c r="BZ24" s="681"/>
      <c r="CA24" s="681"/>
      <c r="CB24" s="727"/>
      <c r="CD24" s="738" t="s">
        <v>288</v>
      </c>
      <c r="CE24" s="739"/>
      <c r="CF24" s="739"/>
      <c r="CG24" s="739"/>
      <c r="CH24" s="739"/>
      <c r="CI24" s="739"/>
      <c r="CJ24" s="739"/>
      <c r="CK24" s="739"/>
      <c r="CL24" s="739"/>
      <c r="CM24" s="739"/>
      <c r="CN24" s="739"/>
      <c r="CO24" s="739"/>
      <c r="CP24" s="739"/>
      <c r="CQ24" s="740"/>
      <c r="CR24" s="735">
        <v>1143802</v>
      </c>
      <c r="CS24" s="736"/>
      <c r="CT24" s="736"/>
      <c r="CU24" s="736"/>
      <c r="CV24" s="736"/>
      <c r="CW24" s="736"/>
      <c r="CX24" s="736"/>
      <c r="CY24" s="779"/>
      <c r="CZ24" s="780">
        <v>36.9</v>
      </c>
      <c r="DA24" s="753"/>
      <c r="DB24" s="753"/>
      <c r="DC24" s="783"/>
      <c r="DD24" s="778">
        <v>945078</v>
      </c>
      <c r="DE24" s="736"/>
      <c r="DF24" s="736"/>
      <c r="DG24" s="736"/>
      <c r="DH24" s="736"/>
      <c r="DI24" s="736"/>
      <c r="DJ24" s="736"/>
      <c r="DK24" s="779"/>
      <c r="DL24" s="778">
        <v>903978</v>
      </c>
      <c r="DM24" s="736"/>
      <c r="DN24" s="736"/>
      <c r="DO24" s="736"/>
      <c r="DP24" s="736"/>
      <c r="DQ24" s="736"/>
      <c r="DR24" s="736"/>
      <c r="DS24" s="736"/>
      <c r="DT24" s="736"/>
      <c r="DU24" s="736"/>
      <c r="DV24" s="779"/>
      <c r="DW24" s="780">
        <v>47.5</v>
      </c>
      <c r="DX24" s="753"/>
      <c r="DY24" s="753"/>
      <c r="DZ24" s="753"/>
      <c r="EA24" s="753"/>
      <c r="EB24" s="753"/>
      <c r="EC24" s="781"/>
    </row>
    <row r="25" spans="2:133" ht="11.25" customHeight="1" x14ac:dyDescent="0.15">
      <c r="B25" s="677" t="s">
        <v>289</v>
      </c>
      <c r="C25" s="678"/>
      <c r="D25" s="678"/>
      <c r="E25" s="678"/>
      <c r="F25" s="678"/>
      <c r="G25" s="678"/>
      <c r="H25" s="678"/>
      <c r="I25" s="678"/>
      <c r="J25" s="678"/>
      <c r="K25" s="678"/>
      <c r="L25" s="678"/>
      <c r="M25" s="678"/>
      <c r="N25" s="678"/>
      <c r="O25" s="678"/>
      <c r="P25" s="678"/>
      <c r="Q25" s="679"/>
      <c r="R25" s="680" t="s">
        <v>128</v>
      </c>
      <c r="S25" s="681"/>
      <c r="T25" s="681"/>
      <c r="U25" s="681"/>
      <c r="V25" s="681"/>
      <c r="W25" s="681"/>
      <c r="X25" s="681"/>
      <c r="Y25" s="682"/>
      <c r="Z25" s="713" t="s">
        <v>128</v>
      </c>
      <c r="AA25" s="713"/>
      <c r="AB25" s="713"/>
      <c r="AC25" s="713"/>
      <c r="AD25" s="714" t="s">
        <v>128</v>
      </c>
      <c r="AE25" s="714"/>
      <c r="AF25" s="714"/>
      <c r="AG25" s="714"/>
      <c r="AH25" s="714"/>
      <c r="AI25" s="714"/>
      <c r="AJ25" s="714"/>
      <c r="AK25" s="714"/>
      <c r="AL25" s="683" t="s">
        <v>128</v>
      </c>
      <c r="AM25" s="684"/>
      <c r="AN25" s="684"/>
      <c r="AO25" s="715"/>
      <c r="AP25" s="775" t="s">
        <v>290</v>
      </c>
      <c r="AQ25" s="782"/>
      <c r="AR25" s="782"/>
      <c r="AS25" s="782"/>
      <c r="AT25" s="782"/>
      <c r="AU25" s="782"/>
      <c r="AV25" s="782"/>
      <c r="AW25" s="782"/>
      <c r="AX25" s="782"/>
      <c r="AY25" s="782"/>
      <c r="AZ25" s="782"/>
      <c r="BA25" s="782"/>
      <c r="BB25" s="782"/>
      <c r="BC25" s="782"/>
      <c r="BD25" s="782"/>
      <c r="BE25" s="782"/>
      <c r="BF25" s="777"/>
      <c r="BG25" s="680" t="s">
        <v>128</v>
      </c>
      <c r="BH25" s="681"/>
      <c r="BI25" s="681"/>
      <c r="BJ25" s="681"/>
      <c r="BK25" s="681"/>
      <c r="BL25" s="681"/>
      <c r="BM25" s="681"/>
      <c r="BN25" s="682"/>
      <c r="BO25" s="713" t="s">
        <v>128</v>
      </c>
      <c r="BP25" s="713"/>
      <c r="BQ25" s="713"/>
      <c r="BR25" s="713"/>
      <c r="BS25" s="686" t="s">
        <v>128</v>
      </c>
      <c r="BT25" s="681"/>
      <c r="BU25" s="681"/>
      <c r="BV25" s="681"/>
      <c r="BW25" s="681"/>
      <c r="BX25" s="681"/>
      <c r="BY25" s="681"/>
      <c r="BZ25" s="681"/>
      <c r="CA25" s="681"/>
      <c r="CB25" s="727"/>
      <c r="CD25" s="719" t="s">
        <v>291</v>
      </c>
      <c r="CE25" s="720"/>
      <c r="CF25" s="720"/>
      <c r="CG25" s="720"/>
      <c r="CH25" s="720"/>
      <c r="CI25" s="720"/>
      <c r="CJ25" s="720"/>
      <c r="CK25" s="720"/>
      <c r="CL25" s="720"/>
      <c r="CM25" s="720"/>
      <c r="CN25" s="720"/>
      <c r="CO25" s="720"/>
      <c r="CP25" s="720"/>
      <c r="CQ25" s="721"/>
      <c r="CR25" s="680">
        <v>530612</v>
      </c>
      <c r="CS25" s="699"/>
      <c r="CT25" s="699"/>
      <c r="CU25" s="699"/>
      <c r="CV25" s="699"/>
      <c r="CW25" s="699"/>
      <c r="CX25" s="699"/>
      <c r="CY25" s="700"/>
      <c r="CZ25" s="683">
        <v>17.100000000000001</v>
      </c>
      <c r="DA25" s="701"/>
      <c r="DB25" s="701"/>
      <c r="DC25" s="702"/>
      <c r="DD25" s="686">
        <v>489764</v>
      </c>
      <c r="DE25" s="699"/>
      <c r="DF25" s="699"/>
      <c r="DG25" s="699"/>
      <c r="DH25" s="699"/>
      <c r="DI25" s="699"/>
      <c r="DJ25" s="699"/>
      <c r="DK25" s="700"/>
      <c r="DL25" s="686">
        <v>450363</v>
      </c>
      <c r="DM25" s="699"/>
      <c r="DN25" s="699"/>
      <c r="DO25" s="699"/>
      <c r="DP25" s="699"/>
      <c r="DQ25" s="699"/>
      <c r="DR25" s="699"/>
      <c r="DS25" s="699"/>
      <c r="DT25" s="699"/>
      <c r="DU25" s="699"/>
      <c r="DV25" s="700"/>
      <c r="DW25" s="683">
        <v>23.7</v>
      </c>
      <c r="DX25" s="701"/>
      <c r="DY25" s="701"/>
      <c r="DZ25" s="701"/>
      <c r="EA25" s="701"/>
      <c r="EB25" s="701"/>
      <c r="EC25" s="722"/>
    </row>
    <row r="26" spans="2:133" ht="11.25" customHeight="1" x14ac:dyDescent="0.15">
      <c r="B26" s="677" t="s">
        <v>292</v>
      </c>
      <c r="C26" s="678"/>
      <c r="D26" s="678"/>
      <c r="E26" s="678"/>
      <c r="F26" s="678"/>
      <c r="G26" s="678"/>
      <c r="H26" s="678"/>
      <c r="I26" s="678"/>
      <c r="J26" s="678"/>
      <c r="K26" s="678"/>
      <c r="L26" s="678"/>
      <c r="M26" s="678"/>
      <c r="N26" s="678"/>
      <c r="O26" s="678"/>
      <c r="P26" s="678"/>
      <c r="Q26" s="679"/>
      <c r="R26" s="680">
        <v>1940296</v>
      </c>
      <c r="S26" s="681"/>
      <c r="T26" s="681"/>
      <c r="U26" s="681"/>
      <c r="V26" s="681"/>
      <c r="W26" s="681"/>
      <c r="X26" s="681"/>
      <c r="Y26" s="682"/>
      <c r="Z26" s="713">
        <v>61.8</v>
      </c>
      <c r="AA26" s="713"/>
      <c r="AB26" s="713"/>
      <c r="AC26" s="713"/>
      <c r="AD26" s="714">
        <v>1790182</v>
      </c>
      <c r="AE26" s="714"/>
      <c r="AF26" s="714"/>
      <c r="AG26" s="714"/>
      <c r="AH26" s="714"/>
      <c r="AI26" s="714"/>
      <c r="AJ26" s="714"/>
      <c r="AK26" s="714"/>
      <c r="AL26" s="683">
        <v>97.9</v>
      </c>
      <c r="AM26" s="684"/>
      <c r="AN26" s="684"/>
      <c r="AO26" s="715"/>
      <c r="AP26" s="775" t="s">
        <v>293</v>
      </c>
      <c r="AQ26" s="776"/>
      <c r="AR26" s="776"/>
      <c r="AS26" s="776"/>
      <c r="AT26" s="776"/>
      <c r="AU26" s="776"/>
      <c r="AV26" s="776"/>
      <c r="AW26" s="776"/>
      <c r="AX26" s="776"/>
      <c r="AY26" s="776"/>
      <c r="AZ26" s="776"/>
      <c r="BA26" s="776"/>
      <c r="BB26" s="776"/>
      <c r="BC26" s="776"/>
      <c r="BD26" s="776"/>
      <c r="BE26" s="776"/>
      <c r="BF26" s="777"/>
      <c r="BG26" s="680" t="s">
        <v>128</v>
      </c>
      <c r="BH26" s="681"/>
      <c r="BI26" s="681"/>
      <c r="BJ26" s="681"/>
      <c r="BK26" s="681"/>
      <c r="BL26" s="681"/>
      <c r="BM26" s="681"/>
      <c r="BN26" s="682"/>
      <c r="BO26" s="713" t="s">
        <v>128</v>
      </c>
      <c r="BP26" s="713"/>
      <c r="BQ26" s="713"/>
      <c r="BR26" s="713"/>
      <c r="BS26" s="686" t="s">
        <v>128</v>
      </c>
      <c r="BT26" s="681"/>
      <c r="BU26" s="681"/>
      <c r="BV26" s="681"/>
      <c r="BW26" s="681"/>
      <c r="BX26" s="681"/>
      <c r="BY26" s="681"/>
      <c r="BZ26" s="681"/>
      <c r="CA26" s="681"/>
      <c r="CB26" s="727"/>
      <c r="CD26" s="719" t="s">
        <v>294</v>
      </c>
      <c r="CE26" s="720"/>
      <c r="CF26" s="720"/>
      <c r="CG26" s="720"/>
      <c r="CH26" s="720"/>
      <c r="CI26" s="720"/>
      <c r="CJ26" s="720"/>
      <c r="CK26" s="720"/>
      <c r="CL26" s="720"/>
      <c r="CM26" s="720"/>
      <c r="CN26" s="720"/>
      <c r="CO26" s="720"/>
      <c r="CP26" s="720"/>
      <c r="CQ26" s="721"/>
      <c r="CR26" s="680">
        <v>339443</v>
      </c>
      <c r="CS26" s="681"/>
      <c r="CT26" s="681"/>
      <c r="CU26" s="681"/>
      <c r="CV26" s="681"/>
      <c r="CW26" s="681"/>
      <c r="CX26" s="681"/>
      <c r="CY26" s="682"/>
      <c r="CZ26" s="683">
        <v>10.9</v>
      </c>
      <c r="DA26" s="701"/>
      <c r="DB26" s="701"/>
      <c r="DC26" s="702"/>
      <c r="DD26" s="686">
        <v>307326</v>
      </c>
      <c r="DE26" s="681"/>
      <c r="DF26" s="681"/>
      <c r="DG26" s="681"/>
      <c r="DH26" s="681"/>
      <c r="DI26" s="681"/>
      <c r="DJ26" s="681"/>
      <c r="DK26" s="682"/>
      <c r="DL26" s="686" t="s">
        <v>128</v>
      </c>
      <c r="DM26" s="681"/>
      <c r="DN26" s="681"/>
      <c r="DO26" s="681"/>
      <c r="DP26" s="681"/>
      <c r="DQ26" s="681"/>
      <c r="DR26" s="681"/>
      <c r="DS26" s="681"/>
      <c r="DT26" s="681"/>
      <c r="DU26" s="681"/>
      <c r="DV26" s="682"/>
      <c r="DW26" s="683" t="s">
        <v>128</v>
      </c>
      <c r="DX26" s="701"/>
      <c r="DY26" s="701"/>
      <c r="DZ26" s="701"/>
      <c r="EA26" s="701"/>
      <c r="EB26" s="701"/>
      <c r="EC26" s="722"/>
    </row>
    <row r="27" spans="2:133" ht="11.25" customHeight="1" x14ac:dyDescent="0.15">
      <c r="B27" s="677" t="s">
        <v>295</v>
      </c>
      <c r="C27" s="678"/>
      <c r="D27" s="678"/>
      <c r="E27" s="678"/>
      <c r="F27" s="678"/>
      <c r="G27" s="678"/>
      <c r="H27" s="678"/>
      <c r="I27" s="678"/>
      <c r="J27" s="678"/>
      <c r="K27" s="678"/>
      <c r="L27" s="678"/>
      <c r="M27" s="678"/>
      <c r="N27" s="678"/>
      <c r="O27" s="678"/>
      <c r="P27" s="678"/>
      <c r="Q27" s="679"/>
      <c r="R27" s="680">
        <v>487</v>
      </c>
      <c r="S27" s="681"/>
      <c r="T27" s="681"/>
      <c r="U27" s="681"/>
      <c r="V27" s="681"/>
      <c r="W27" s="681"/>
      <c r="X27" s="681"/>
      <c r="Y27" s="682"/>
      <c r="Z27" s="713">
        <v>0</v>
      </c>
      <c r="AA27" s="713"/>
      <c r="AB27" s="713"/>
      <c r="AC27" s="713"/>
      <c r="AD27" s="714">
        <v>487</v>
      </c>
      <c r="AE27" s="714"/>
      <c r="AF27" s="714"/>
      <c r="AG27" s="714"/>
      <c r="AH27" s="714"/>
      <c r="AI27" s="714"/>
      <c r="AJ27" s="714"/>
      <c r="AK27" s="714"/>
      <c r="AL27" s="683">
        <v>0</v>
      </c>
      <c r="AM27" s="684"/>
      <c r="AN27" s="684"/>
      <c r="AO27" s="715"/>
      <c r="AP27" s="677" t="s">
        <v>296</v>
      </c>
      <c r="AQ27" s="678"/>
      <c r="AR27" s="678"/>
      <c r="AS27" s="678"/>
      <c r="AT27" s="678"/>
      <c r="AU27" s="678"/>
      <c r="AV27" s="678"/>
      <c r="AW27" s="678"/>
      <c r="AX27" s="678"/>
      <c r="AY27" s="678"/>
      <c r="AZ27" s="678"/>
      <c r="BA27" s="678"/>
      <c r="BB27" s="678"/>
      <c r="BC27" s="678"/>
      <c r="BD27" s="678"/>
      <c r="BE27" s="678"/>
      <c r="BF27" s="679"/>
      <c r="BG27" s="680">
        <v>273277</v>
      </c>
      <c r="BH27" s="681"/>
      <c r="BI27" s="681"/>
      <c r="BJ27" s="681"/>
      <c r="BK27" s="681"/>
      <c r="BL27" s="681"/>
      <c r="BM27" s="681"/>
      <c r="BN27" s="682"/>
      <c r="BO27" s="713">
        <v>100</v>
      </c>
      <c r="BP27" s="713"/>
      <c r="BQ27" s="713"/>
      <c r="BR27" s="713"/>
      <c r="BS27" s="686">
        <v>734</v>
      </c>
      <c r="BT27" s="681"/>
      <c r="BU27" s="681"/>
      <c r="BV27" s="681"/>
      <c r="BW27" s="681"/>
      <c r="BX27" s="681"/>
      <c r="BY27" s="681"/>
      <c r="BZ27" s="681"/>
      <c r="CA27" s="681"/>
      <c r="CB27" s="727"/>
      <c r="CD27" s="719" t="s">
        <v>297</v>
      </c>
      <c r="CE27" s="720"/>
      <c r="CF27" s="720"/>
      <c r="CG27" s="720"/>
      <c r="CH27" s="720"/>
      <c r="CI27" s="720"/>
      <c r="CJ27" s="720"/>
      <c r="CK27" s="720"/>
      <c r="CL27" s="720"/>
      <c r="CM27" s="720"/>
      <c r="CN27" s="720"/>
      <c r="CO27" s="720"/>
      <c r="CP27" s="720"/>
      <c r="CQ27" s="721"/>
      <c r="CR27" s="680">
        <v>164050</v>
      </c>
      <c r="CS27" s="699"/>
      <c r="CT27" s="699"/>
      <c r="CU27" s="699"/>
      <c r="CV27" s="699"/>
      <c r="CW27" s="699"/>
      <c r="CX27" s="699"/>
      <c r="CY27" s="700"/>
      <c r="CZ27" s="683">
        <v>5.3</v>
      </c>
      <c r="DA27" s="701"/>
      <c r="DB27" s="701"/>
      <c r="DC27" s="702"/>
      <c r="DD27" s="686">
        <v>46581</v>
      </c>
      <c r="DE27" s="699"/>
      <c r="DF27" s="699"/>
      <c r="DG27" s="699"/>
      <c r="DH27" s="699"/>
      <c r="DI27" s="699"/>
      <c r="DJ27" s="699"/>
      <c r="DK27" s="700"/>
      <c r="DL27" s="686">
        <v>44882</v>
      </c>
      <c r="DM27" s="699"/>
      <c r="DN27" s="699"/>
      <c r="DO27" s="699"/>
      <c r="DP27" s="699"/>
      <c r="DQ27" s="699"/>
      <c r="DR27" s="699"/>
      <c r="DS27" s="699"/>
      <c r="DT27" s="699"/>
      <c r="DU27" s="699"/>
      <c r="DV27" s="700"/>
      <c r="DW27" s="683">
        <v>2.4</v>
      </c>
      <c r="DX27" s="701"/>
      <c r="DY27" s="701"/>
      <c r="DZ27" s="701"/>
      <c r="EA27" s="701"/>
      <c r="EB27" s="701"/>
      <c r="EC27" s="722"/>
    </row>
    <row r="28" spans="2:133" ht="11.25" customHeight="1" x14ac:dyDescent="0.15">
      <c r="B28" s="677" t="s">
        <v>298</v>
      </c>
      <c r="C28" s="678"/>
      <c r="D28" s="678"/>
      <c r="E28" s="678"/>
      <c r="F28" s="678"/>
      <c r="G28" s="678"/>
      <c r="H28" s="678"/>
      <c r="I28" s="678"/>
      <c r="J28" s="678"/>
      <c r="K28" s="678"/>
      <c r="L28" s="678"/>
      <c r="M28" s="678"/>
      <c r="N28" s="678"/>
      <c r="O28" s="678"/>
      <c r="P28" s="678"/>
      <c r="Q28" s="679"/>
      <c r="R28" s="680">
        <v>4421</v>
      </c>
      <c r="S28" s="681"/>
      <c r="T28" s="681"/>
      <c r="U28" s="681"/>
      <c r="V28" s="681"/>
      <c r="W28" s="681"/>
      <c r="X28" s="681"/>
      <c r="Y28" s="682"/>
      <c r="Z28" s="713">
        <v>0.1</v>
      </c>
      <c r="AA28" s="713"/>
      <c r="AB28" s="713"/>
      <c r="AC28" s="713"/>
      <c r="AD28" s="714" t="s">
        <v>128</v>
      </c>
      <c r="AE28" s="714"/>
      <c r="AF28" s="714"/>
      <c r="AG28" s="714"/>
      <c r="AH28" s="714"/>
      <c r="AI28" s="714"/>
      <c r="AJ28" s="714"/>
      <c r="AK28" s="714"/>
      <c r="AL28" s="683" t="s">
        <v>128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299</v>
      </c>
      <c r="CE28" s="720"/>
      <c r="CF28" s="720"/>
      <c r="CG28" s="720"/>
      <c r="CH28" s="720"/>
      <c r="CI28" s="720"/>
      <c r="CJ28" s="720"/>
      <c r="CK28" s="720"/>
      <c r="CL28" s="720"/>
      <c r="CM28" s="720"/>
      <c r="CN28" s="720"/>
      <c r="CO28" s="720"/>
      <c r="CP28" s="720"/>
      <c r="CQ28" s="721"/>
      <c r="CR28" s="680">
        <v>449140</v>
      </c>
      <c r="CS28" s="681"/>
      <c r="CT28" s="681"/>
      <c r="CU28" s="681"/>
      <c r="CV28" s="681"/>
      <c r="CW28" s="681"/>
      <c r="CX28" s="681"/>
      <c r="CY28" s="682"/>
      <c r="CZ28" s="683">
        <v>14.5</v>
      </c>
      <c r="DA28" s="701"/>
      <c r="DB28" s="701"/>
      <c r="DC28" s="702"/>
      <c r="DD28" s="686">
        <v>408733</v>
      </c>
      <c r="DE28" s="681"/>
      <c r="DF28" s="681"/>
      <c r="DG28" s="681"/>
      <c r="DH28" s="681"/>
      <c r="DI28" s="681"/>
      <c r="DJ28" s="681"/>
      <c r="DK28" s="682"/>
      <c r="DL28" s="686">
        <v>408733</v>
      </c>
      <c r="DM28" s="681"/>
      <c r="DN28" s="681"/>
      <c r="DO28" s="681"/>
      <c r="DP28" s="681"/>
      <c r="DQ28" s="681"/>
      <c r="DR28" s="681"/>
      <c r="DS28" s="681"/>
      <c r="DT28" s="681"/>
      <c r="DU28" s="681"/>
      <c r="DV28" s="682"/>
      <c r="DW28" s="683">
        <v>21.5</v>
      </c>
      <c r="DX28" s="701"/>
      <c r="DY28" s="701"/>
      <c r="DZ28" s="701"/>
      <c r="EA28" s="701"/>
      <c r="EB28" s="701"/>
      <c r="EC28" s="722"/>
    </row>
    <row r="29" spans="2:133" ht="11.25" customHeight="1" x14ac:dyDescent="0.15">
      <c r="B29" s="677" t="s">
        <v>300</v>
      </c>
      <c r="C29" s="678"/>
      <c r="D29" s="678"/>
      <c r="E29" s="678"/>
      <c r="F29" s="678"/>
      <c r="G29" s="678"/>
      <c r="H29" s="678"/>
      <c r="I29" s="678"/>
      <c r="J29" s="678"/>
      <c r="K29" s="678"/>
      <c r="L29" s="678"/>
      <c r="M29" s="678"/>
      <c r="N29" s="678"/>
      <c r="O29" s="678"/>
      <c r="P29" s="678"/>
      <c r="Q29" s="679"/>
      <c r="R29" s="680">
        <v>60036</v>
      </c>
      <c r="S29" s="681"/>
      <c r="T29" s="681"/>
      <c r="U29" s="681"/>
      <c r="V29" s="681"/>
      <c r="W29" s="681"/>
      <c r="X29" s="681"/>
      <c r="Y29" s="682"/>
      <c r="Z29" s="713">
        <v>1.9</v>
      </c>
      <c r="AA29" s="713"/>
      <c r="AB29" s="713"/>
      <c r="AC29" s="713"/>
      <c r="AD29" s="714" t="s">
        <v>128</v>
      </c>
      <c r="AE29" s="714"/>
      <c r="AF29" s="714"/>
      <c r="AG29" s="714"/>
      <c r="AH29" s="714"/>
      <c r="AI29" s="714"/>
      <c r="AJ29" s="714"/>
      <c r="AK29" s="714"/>
      <c r="AL29" s="683" t="s">
        <v>128</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301</v>
      </c>
      <c r="CE29" s="770"/>
      <c r="CF29" s="719" t="s">
        <v>70</v>
      </c>
      <c r="CG29" s="720"/>
      <c r="CH29" s="720"/>
      <c r="CI29" s="720"/>
      <c r="CJ29" s="720"/>
      <c r="CK29" s="720"/>
      <c r="CL29" s="720"/>
      <c r="CM29" s="720"/>
      <c r="CN29" s="720"/>
      <c r="CO29" s="720"/>
      <c r="CP29" s="720"/>
      <c r="CQ29" s="721"/>
      <c r="CR29" s="680">
        <v>449003</v>
      </c>
      <c r="CS29" s="699"/>
      <c r="CT29" s="699"/>
      <c r="CU29" s="699"/>
      <c r="CV29" s="699"/>
      <c r="CW29" s="699"/>
      <c r="CX29" s="699"/>
      <c r="CY29" s="700"/>
      <c r="CZ29" s="683">
        <v>14.5</v>
      </c>
      <c r="DA29" s="701"/>
      <c r="DB29" s="701"/>
      <c r="DC29" s="702"/>
      <c r="DD29" s="686">
        <v>408596</v>
      </c>
      <c r="DE29" s="699"/>
      <c r="DF29" s="699"/>
      <c r="DG29" s="699"/>
      <c r="DH29" s="699"/>
      <c r="DI29" s="699"/>
      <c r="DJ29" s="699"/>
      <c r="DK29" s="700"/>
      <c r="DL29" s="686">
        <v>408596</v>
      </c>
      <c r="DM29" s="699"/>
      <c r="DN29" s="699"/>
      <c r="DO29" s="699"/>
      <c r="DP29" s="699"/>
      <c r="DQ29" s="699"/>
      <c r="DR29" s="699"/>
      <c r="DS29" s="699"/>
      <c r="DT29" s="699"/>
      <c r="DU29" s="699"/>
      <c r="DV29" s="700"/>
      <c r="DW29" s="683">
        <v>21.5</v>
      </c>
      <c r="DX29" s="701"/>
      <c r="DY29" s="701"/>
      <c r="DZ29" s="701"/>
      <c r="EA29" s="701"/>
      <c r="EB29" s="701"/>
      <c r="EC29" s="722"/>
    </row>
    <row r="30" spans="2:133" ht="11.25" customHeight="1" x14ac:dyDescent="0.15">
      <c r="B30" s="677" t="s">
        <v>302</v>
      </c>
      <c r="C30" s="678"/>
      <c r="D30" s="678"/>
      <c r="E30" s="678"/>
      <c r="F30" s="678"/>
      <c r="G30" s="678"/>
      <c r="H30" s="678"/>
      <c r="I30" s="678"/>
      <c r="J30" s="678"/>
      <c r="K30" s="678"/>
      <c r="L30" s="678"/>
      <c r="M30" s="678"/>
      <c r="N30" s="678"/>
      <c r="O30" s="678"/>
      <c r="P30" s="678"/>
      <c r="Q30" s="679"/>
      <c r="R30" s="680">
        <v>8026</v>
      </c>
      <c r="S30" s="681"/>
      <c r="T30" s="681"/>
      <c r="U30" s="681"/>
      <c r="V30" s="681"/>
      <c r="W30" s="681"/>
      <c r="X30" s="681"/>
      <c r="Y30" s="682"/>
      <c r="Z30" s="713">
        <v>0.3</v>
      </c>
      <c r="AA30" s="713"/>
      <c r="AB30" s="713"/>
      <c r="AC30" s="713"/>
      <c r="AD30" s="714" t="s">
        <v>128</v>
      </c>
      <c r="AE30" s="714"/>
      <c r="AF30" s="714"/>
      <c r="AG30" s="714"/>
      <c r="AH30" s="714"/>
      <c r="AI30" s="714"/>
      <c r="AJ30" s="714"/>
      <c r="AK30" s="714"/>
      <c r="AL30" s="683" t="s">
        <v>128</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303</v>
      </c>
      <c r="BH30" s="766"/>
      <c r="BI30" s="766"/>
      <c r="BJ30" s="766"/>
      <c r="BK30" s="766"/>
      <c r="BL30" s="766"/>
      <c r="BM30" s="766"/>
      <c r="BN30" s="766"/>
      <c r="BO30" s="766"/>
      <c r="BP30" s="766"/>
      <c r="BQ30" s="767"/>
      <c r="BR30" s="741" t="s">
        <v>304</v>
      </c>
      <c r="BS30" s="766"/>
      <c r="BT30" s="766"/>
      <c r="BU30" s="766"/>
      <c r="BV30" s="766"/>
      <c r="BW30" s="766"/>
      <c r="BX30" s="766"/>
      <c r="BY30" s="766"/>
      <c r="BZ30" s="766"/>
      <c r="CA30" s="766"/>
      <c r="CB30" s="767"/>
      <c r="CD30" s="771"/>
      <c r="CE30" s="772"/>
      <c r="CF30" s="719" t="s">
        <v>305</v>
      </c>
      <c r="CG30" s="720"/>
      <c r="CH30" s="720"/>
      <c r="CI30" s="720"/>
      <c r="CJ30" s="720"/>
      <c r="CK30" s="720"/>
      <c r="CL30" s="720"/>
      <c r="CM30" s="720"/>
      <c r="CN30" s="720"/>
      <c r="CO30" s="720"/>
      <c r="CP30" s="720"/>
      <c r="CQ30" s="721"/>
      <c r="CR30" s="680">
        <v>428430</v>
      </c>
      <c r="CS30" s="681"/>
      <c r="CT30" s="681"/>
      <c r="CU30" s="681"/>
      <c r="CV30" s="681"/>
      <c r="CW30" s="681"/>
      <c r="CX30" s="681"/>
      <c r="CY30" s="682"/>
      <c r="CZ30" s="683">
        <v>13.8</v>
      </c>
      <c r="DA30" s="701"/>
      <c r="DB30" s="701"/>
      <c r="DC30" s="702"/>
      <c r="DD30" s="686">
        <v>389882</v>
      </c>
      <c r="DE30" s="681"/>
      <c r="DF30" s="681"/>
      <c r="DG30" s="681"/>
      <c r="DH30" s="681"/>
      <c r="DI30" s="681"/>
      <c r="DJ30" s="681"/>
      <c r="DK30" s="682"/>
      <c r="DL30" s="686">
        <v>389882</v>
      </c>
      <c r="DM30" s="681"/>
      <c r="DN30" s="681"/>
      <c r="DO30" s="681"/>
      <c r="DP30" s="681"/>
      <c r="DQ30" s="681"/>
      <c r="DR30" s="681"/>
      <c r="DS30" s="681"/>
      <c r="DT30" s="681"/>
      <c r="DU30" s="681"/>
      <c r="DV30" s="682"/>
      <c r="DW30" s="683">
        <v>20.5</v>
      </c>
      <c r="DX30" s="701"/>
      <c r="DY30" s="701"/>
      <c r="DZ30" s="701"/>
      <c r="EA30" s="701"/>
      <c r="EB30" s="701"/>
      <c r="EC30" s="722"/>
    </row>
    <row r="31" spans="2:133" ht="11.25" customHeight="1" x14ac:dyDescent="0.15">
      <c r="B31" s="677" t="s">
        <v>306</v>
      </c>
      <c r="C31" s="678"/>
      <c r="D31" s="678"/>
      <c r="E31" s="678"/>
      <c r="F31" s="678"/>
      <c r="G31" s="678"/>
      <c r="H31" s="678"/>
      <c r="I31" s="678"/>
      <c r="J31" s="678"/>
      <c r="K31" s="678"/>
      <c r="L31" s="678"/>
      <c r="M31" s="678"/>
      <c r="N31" s="678"/>
      <c r="O31" s="678"/>
      <c r="P31" s="678"/>
      <c r="Q31" s="679"/>
      <c r="R31" s="680">
        <v>585369</v>
      </c>
      <c r="S31" s="681"/>
      <c r="T31" s="681"/>
      <c r="U31" s="681"/>
      <c r="V31" s="681"/>
      <c r="W31" s="681"/>
      <c r="X31" s="681"/>
      <c r="Y31" s="682"/>
      <c r="Z31" s="713">
        <v>18.600000000000001</v>
      </c>
      <c r="AA31" s="713"/>
      <c r="AB31" s="713"/>
      <c r="AC31" s="713"/>
      <c r="AD31" s="714" t="s">
        <v>128</v>
      </c>
      <c r="AE31" s="714"/>
      <c r="AF31" s="714"/>
      <c r="AG31" s="714"/>
      <c r="AH31" s="714"/>
      <c r="AI31" s="714"/>
      <c r="AJ31" s="714"/>
      <c r="AK31" s="714"/>
      <c r="AL31" s="683" t="s">
        <v>128</v>
      </c>
      <c r="AM31" s="684"/>
      <c r="AN31" s="684"/>
      <c r="AO31" s="715"/>
      <c r="AP31" s="755" t="s">
        <v>307</v>
      </c>
      <c r="AQ31" s="756"/>
      <c r="AR31" s="756"/>
      <c r="AS31" s="756"/>
      <c r="AT31" s="761" t="s">
        <v>308</v>
      </c>
      <c r="AU31" s="231"/>
      <c r="AV31" s="231"/>
      <c r="AW31" s="231"/>
      <c r="AX31" s="748" t="s">
        <v>185</v>
      </c>
      <c r="AY31" s="749"/>
      <c r="AZ31" s="749"/>
      <c r="BA31" s="749"/>
      <c r="BB31" s="749"/>
      <c r="BC31" s="749"/>
      <c r="BD31" s="749"/>
      <c r="BE31" s="749"/>
      <c r="BF31" s="750"/>
      <c r="BG31" s="751">
        <v>93.5</v>
      </c>
      <c r="BH31" s="752"/>
      <c r="BI31" s="752"/>
      <c r="BJ31" s="752"/>
      <c r="BK31" s="752"/>
      <c r="BL31" s="752"/>
      <c r="BM31" s="753">
        <v>93</v>
      </c>
      <c r="BN31" s="752"/>
      <c r="BO31" s="752"/>
      <c r="BP31" s="752"/>
      <c r="BQ31" s="754"/>
      <c r="BR31" s="751">
        <v>99.6</v>
      </c>
      <c r="BS31" s="752"/>
      <c r="BT31" s="752"/>
      <c r="BU31" s="752"/>
      <c r="BV31" s="752"/>
      <c r="BW31" s="752"/>
      <c r="BX31" s="753">
        <v>96</v>
      </c>
      <c r="BY31" s="752"/>
      <c r="BZ31" s="752"/>
      <c r="CA31" s="752"/>
      <c r="CB31" s="754"/>
      <c r="CD31" s="771"/>
      <c r="CE31" s="772"/>
      <c r="CF31" s="719" t="s">
        <v>309</v>
      </c>
      <c r="CG31" s="720"/>
      <c r="CH31" s="720"/>
      <c r="CI31" s="720"/>
      <c r="CJ31" s="720"/>
      <c r="CK31" s="720"/>
      <c r="CL31" s="720"/>
      <c r="CM31" s="720"/>
      <c r="CN31" s="720"/>
      <c r="CO31" s="720"/>
      <c r="CP31" s="720"/>
      <c r="CQ31" s="721"/>
      <c r="CR31" s="680">
        <v>20573</v>
      </c>
      <c r="CS31" s="699"/>
      <c r="CT31" s="699"/>
      <c r="CU31" s="699"/>
      <c r="CV31" s="699"/>
      <c r="CW31" s="699"/>
      <c r="CX31" s="699"/>
      <c r="CY31" s="700"/>
      <c r="CZ31" s="683">
        <v>0.7</v>
      </c>
      <c r="DA31" s="701"/>
      <c r="DB31" s="701"/>
      <c r="DC31" s="702"/>
      <c r="DD31" s="686">
        <v>18714</v>
      </c>
      <c r="DE31" s="699"/>
      <c r="DF31" s="699"/>
      <c r="DG31" s="699"/>
      <c r="DH31" s="699"/>
      <c r="DI31" s="699"/>
      <c r="DJ31" s="699"/>
      <c r="DK31" s="700"/>
      <c r="DL31" s="686">
        <v>18714</v>
      </c>
      <c r="DM31" s="699"/>
      <c r="DN31" s="699"/>
      <c r="DO31" s="699"/>
      <c r="DP31" s="699"/>
      <c r="DQ31" s="699"/>
      <c r="DR31" s="699"/>
      <c r="DS31" s="699"/>
      <c r="DT31" s="699"/>
      <c r="DU31" s="699"/>
      <c r="DV31" s="700"/>
      <c r="DW31" s="683">
        <v>1</v>
      </c>
      <c r="DX31" s="701"/>
      <c r="DY31" s="701"/>
      <c r="DZ31" s="701"/>
      <c r="EA31" s="701"/>
      <c r="EB31" s="701"/>
      <c r="EC31" s="722"/>
    </row>
    <row r="32" spans="2:133" ht="11.25" customHeight="1" x14ac:dyDescent="0.15">
      <c r="B32" s="744" t="s">
        <v>310</v>
      </c>
      <c r="C32" s="745"/>
      <c r="D32" s="745"/>
      <c r="E32" s="745"/>
      <c r="F32" s="745"/>
      <c r="G32" s="745"/>
      <c r="H32" s="745"/>
      <c r="I32" s="745"/>
      <c r="J32" s="745"/>
      <c r="K32" s="745"/>
      <c r="L32" s="745"/>
      <c r="M32" s="745"/>
      <c r="N32" s="745"/>
      <c r="O32" s="745"/>
      <c r="P32" s="745"/>
      <c r="Q32" s="746"/>
      <c r="R32" s="680" t="s">
        <v>128</v>
      </c>
      <c r="S32" s="681"/>
      <c r="T32" s="681"/>
      <c r="U32" s="681"/>
      <c r="V32" s="681"/>
      <c r="W32" s="681"/>
      <c r="X32" s="681"/>
      <c r="Y32" s="682"/>
      <c r="Z32" s="713" t="s">
        <v>128</v>
      </c>
      <c r="AA32" s="713"/>
      <c r="AB32" s="713"/>
      <c r="AC32" s="713"/>
      <c r="AD32" s="714" t="s">
        <v>128</v>
      </c>
      <c r="AE32" s="714"/>
      <c r="AF32" s="714"/>
      <c r="AG32" s="714"/>
      <c r="AH32" s="714"/>
      <c r="AI32" s="714"/>
      <c r="AJ32" s="714"/>
      <c r="AK32" s="714"/>
      <c r="AL32" s="683" t="s">
        <v>128</v>
      </c>
      <c r="AM32" s="684"/>
      <c r="AN32" s="684"/>
      <c r="AO32" s="715"/>
      <c r="AP32" s="757"/>
      <c r="AQ32" s="758"/>
      <c r="AR32" s="758"/>
      <c r="AS32" s="758"/>
      <c r="AT32" s="762"/>
      <c r="AU32" s="230" t="s">
        <v>311</v>
      </c>
      <c r="AV32" s="230"/>
      <c r="AW32" s="230"/>
      <c r="AX32" s="677" t="s">
        <v>312</v>
      </c>
      <c r="AY32" s="678"/>
      <c r="AZ32" s="678"/>
      <c r="BA32" s="678"/>
      <c r="BB32" s="678"/>
      <c r="BC32" s="678"/>
      <c r="BD32" s="678"/>
      <c r="BE32" s="678"/>
      <c r="BF32" s="679"/>
      <c r="BG32" s="764">
        <v>99.2</v>
      </c>
      <c r="BH32" s="699"/>
      <c r="BI32" s="699"/>
      <c r="BJ32" s="699"/>
      <c r="BK32" s="699"/>
      <c r="BL32" s="699"/>
      <c r="BM32" s="684">
        <v>98.7</v>
      </c>
      <c r="BN32" s="765"/>
      <c r="BO32" s="765"/>
      <c r="BP32" s="765"/>
      <c r="BQ32" s="726"/>
      <c r="BR32" s="764">
        <v>99.5</v>
      </c>
      <c r="BS32" s="699"/>
      <c r="BT32" s="699"/>
      <c r="BU32" s="699"/>
      <c r="BV32" s="699"/>
      <c r="BW32" s="699"/>
      <c r="BX32" s="684">
        <v>98.7</v>
      </c>
      <c r="BY32" s="765"/>
      <c r="BZ32" s="765"/>
      <c r="CA32" s="765"/>
      <c r="CB32" s="726"/>
      <c r="CD32" s="773"/>
      <c r="CE32" s="774"/>
      <c r="CF32" s="719" t="s">
        <v>313</v>
      </c>
      <c r="CG32" s="720"/>
      <c r="CH32" s="720"/>
      <c r="CI32" s="720"/>
      <c r="CJ32" s="720"/>
      <c r="CK32" s="720"/>
      <c r="CL32" s="720"/>
      <c r="CM32" s="720"/>
      <c r="CN32" s="720"/>
      <c r="CO32" s="720"/>
      <c r="CP32" s="720"/>
      <c r="CQ32" s="721"/>
      <c r="CR32" s="680">
        <v>137</v>
      </c>
      <c r="CS32" s="681"/>
      <c r="CT32" s="681"/>
      <c r="CU32" s="681"/>
      <c r="CV32" s="681"/>
      <c r="CW32" s="681"/>
      <c r="CX32" s="681"/>
      <c r="CY32" s="682"/>
      <c r="CZ32" s="683">
        <v>0</v>
      </c>
      <c r="DA32" s="701"/>
      <c r="DB32" s="701"/>
      <c r="DC32" s="702"/>
      <c r="DD32" s="686">
        <v>137</v>
      </c>
      <c r="DE32" s="681"/>
      <c r="DF32" s="681"/>
      <c r="DG32" s="681"/>
      <c r="DH32" s="681"/>
      <c r="DI32" s="681"/>
      <c r="DJ32" s="681"/>
      <c r="DK32" s="682"/>
      <c r="DL32" s="686">
        <v>137</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314</v>
      </c>
      <c r="C33" s="678"/>
      <c r="D33" s="678"/>
      <c r="E33" s="678"/>
      <c r="F33" s="678"/>
      <c r="G33" s="678"/>
      <c r="H33" s="678"/>
      <c r="I33" s="678"/>
      <c r="J33" s="678"/>
      <c r="K33" s="678"/>
      <c r="L33" s="678"/>
      <c r="M33" s="678"/>
      <c r="N33" s="678"/>
      <c r="O33" s="678"/>
      <c r="P33" s="678"/>
      <c r="Q33" s="679"/>
      <c r="R33" s="680">
        <v>100718</v>
      </c>
      <c r="S33" s="681"/>
      <c r="T33" s="681"/>
      <c r="U33" s="681"/>
      <c r="V33" s="681"/>
      <c r="W33" s="681"/>
      <c r="X33" s="681"/>
      <c r="Y33" s="682"/>
      <c r="Z33" s="713">
        <v>3.2</v>
      </c>
      <c r="AA33" s="713"/>
      <c r="AB33" s="713"/>
      <c r="AC33" s="713"/>
      <c r="AD33" s="714" t="s">
        <v>128</v>
      </c>
      <c r="AE33" s="714"/>
      <c r="AF33" s="714"/>
      <c r="AG33" s="714"/>
      <c r="AH33" s="714"/>
      <c r="AI33" s="714"/>
      <c r="AJ33" s="714"/>
      <c r="AK33" s="714"/>
      <c r="AL33" s="683" t="s">
        <v>128</v>
      </c>
      <c r="AM33" s="684"/>
      <c r="AN33" s="684"/>
      <c r="AO33" s="715"/>
      <c r="AP33" s="759"/>
      <c r="AQ33" s="760"/>
      <c r="AR33" s="760"/>
      <c r="AS33" s="760"/>
      <c r="AT33" s="763"/>
      <c r="AU33" s="232"/>
      <c r="AV33" s="232"/>
      <c r="AW33" s="232"/>
      <c r="AX33" s="661" t="s">
        <v>315</v>
      </c>
      <c r="AY33" s="662"/>
      <c r="AZ33" s="662"/>
      <c r="BA33" s="662"/>
      <c r="BB33" s="662"/>
      <c r="BC33" s="662"/>
      <c r="BD33" s="662"/>
      <c r="BE33" s="662"/>
      <c r="BF33" s="663"/>
      <c r="BG33" s="747">
        <v>89.4</v>
      </c>
      <c r="BH33" s="665"/>
      <c r="BI33" s="665"/>
      <c r="BJ33" s="665"/>
      <c r="BK33" s="665"/>
      <c r="BL33" s="665"/>
      <c r="BM33" s="707">
        <v>88.9</v>
      </c>
      <c r="BN33" s="665"/>
      <c r="BO33" s="665"/>
      <c r="BP33" s="665"/>
      <c r="BQ33" s="709"/>
      <c r="BR33" s="747">
        <v>99.7</v>
      </c>
      <c r="BS33" s="665"/>
      <c r="BT33" s="665"/>
      <c r="BU33" s="665"/>
      <c r="BV33" s="665"/>
      <c r="BW33" s="665"/>
      <c r="BX33" s="707">
        <v>94.3</v>
      </c>
      <c r="BY33" s="665"/>
      <c r="BZ33" s="665"/>
      <c r="CA33" s="665"/>
      <c r="CB33" s="709"/>
      <c r="CD33" s="719" t="s">
        <v>316</v>
      </c>
      <c r="CE33" s="720"/>
      <c r="CF33" s="720"/>
      <c r="CG33" s="720"/>
      <c r="CH33" s="720"/>
      <c r="CI33" s="720"/>
      <c r="CJ33" s="720"/>
      <c r="CK33" s="720"/>
      <c r="CL33" s="720"/>
      <c r="CM33" s="720"/>
      <c r="CN33" s="720"/>
      <c r="CO33" s="720"/>
      <c r="CP33" s="720"/>
      <c r="CQ33" s="721"/>
      <c r="CR33" s="680">
        <v>1771274</v>
      </c>
      <c r="CS33" s="699"/>
      <c r="CT33" s="699"/>
      <c r="CU33" s="699"/>
      <c r="CV33" s="699"/>
      <c r="CW33" s="699"/>
      <c r="CX33" s="699"/>
      <c r="CY33" s="700"/>
      <c r="CZ33" s="683">
        <v>57.1</v>
      </c>
      <c r="DA33" s="701"/>
      <c r="DB33" s="701"/>
      <c r="DC33" s="702"/>
      <c r="DD33" s="686">
        <v>1181891</v>
      </c>
      <c r="DE33" s="699"/>
      <c r="DF33" s="699"/>
      <c r="DG33" s="699"/>
      <c r="DH33" s="699"/>
      <c r="DI33" s="699"/>
      <c r="DJ33" s="699"/>
      <c r="DK33" s="700"/>
      <c r="DL33" s="686">
        <v>725386</v>
      </c>
      <c r="DM33" s="699"/>
      <c r="DN33" s="699"/>
      <c r="DO33" s="699"/>
      <c r="DP33" s="699"/>
      <c r="DQ33" s="699"/>
      <c r="DR33" s="699"/>
      <c r="DS33" s="699"/>
      <c r="DT33" s="699"/>
      <c r="DU33" s="699"/>
      <c r="DV33" s="700"/>
      <c r="DW33" s="683">
        <v>38.1</v>
      </c>
      <c r="DX33" s="701"/>
      <c r="DY33" s="701"/>
      <c r="DZ33" s="701"/>
      <c r="EA33" s="701"/>
      <c r="EB33" s="701"/>
      <c r="EC33" s="722"/>
    </row>
    <row r="34" spans="2:133" ht="11.25" customHeight="1" x14ac:dyDescent="0.15">
      <c r="B34" s="677" t="s">
        <v>317</v>
      </c>
      <c r="C34" s="678"/>
      <c r="D34" s="678"/>
      <c r="E34" s="678"/>
      <c r="F34" s="678"/>
      <c r="G34" s="678"/>
      <c r="H34" s="678"/>
      <c r="I34" s="678"/>
      <c r="J34" s="678"/>
      <c r="K34" s="678"/>
      <c r="L34" s="678"/>
      <c r="M34" s="678"/>
      <c r="N34" s="678"/>
      <c r="O34" s="678"/>
      <c r="P34" s="678"/>
      <c r="Q34" s="679"/>
      <c r="R34" s="680">
        <v>61219</v>
      </c>
      <c r="S34" s="681"/>
      <c r="T34" s="681"/>
      <c r="U34" s="681"/>
      <c r="V34" s="681"/>
      <c r="W34" s="681"/>
      <c r="X34" s="681"/>
      <c r="Y34" s="682"/>
      <c r="Z34" s="713">
        <v>1.9</v>
      </c>
      <c r="AA34" s="713"/>
      <c r="AB34" s="713"/>
      <c r="AC34" s="713"/>
      <c r="AD34" s="714">
        <v>37897</v>
      </c>
      <c r="AE34" s="714"/>
      <c r="AF34" s="714"/>
      <c r="AG34" s="714"/>
      <c r="AH34" s="714"/>
      <c r="AI34" s="714"/>
      <c r="AJ34" s="714"/>
      <c r="AK34" s="714"/>
      <c r="AL34" s="683">
        <v>2.1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318</v>
      </c>
      <c r="CE34" s="720"/>
      <c r="CF34" s="720"/>
      <c r="CG34" s="720"/>
      <c r="CH34" s="720"/>
      <c r="CI34" s="720"/>
      <c r="CJ34" s="720"/>
      <c r="CK34" s="720"/>
      <c r="CL34" s="720"/>
      <c r="CM34" s="720"/>
      <c r="CN34" s="720"/>
      <c r="CO34" s="720"/>
      <c r="CP34" s="720"/>
      <c r="CQ34" s="721"/>
      <c r="CR34" s="680">
        <v>615051</v>
      </c>
      <c r="CS34" s="681"/>
      <c r="CT34" s="681"/>
      <c r="CU34" s="681"/>
      <c r="CV34" s="681"/>
      <c r="CW34" s="681"/>
      <c r="CX34" s="681"/>
      <c r="CY34" s="682"/>
      <c r="CZ34" s="683">
        <v>19.8</v>
      </c>
      <c r="DA34" s="701"/>
      <c r="DB34" s="701"/>
      <c r="DC34" s="702"/>
      <c r="DD34" s="686">
        <v>457266</v>
      </c>
      <c r="DE34" s="681"/>
      <c r="DF34" s="681"/>
      <c r="DG34" s="681"/>
      <c r="DH34" s="681"/>
      <c r="DI34" s="681"/>
      <c r="DJ34" s="681"/>
      <c r="DK34" s="682"/>
      <c r="DL34" s="686">
        <v>308692</v>
      </c>
      <c r="DM34" s="681"/>
      <c r="DN34" s="681"/>
      <c r="DO34" s="681"/>
      <c r="DP34" s="681"/>
      <c r="DQ34" s="681"/>
      <c r="DR34" s="681"/>
      <c r="DS34" s="681"/>
      <c r="DT34" s="681"/>
      <c r="DU34" s="681"/>
      <c r="DV34" s="682"/>
      <c r="DW34" s="683">
        <v>16.2</v>
      </c>
      <c r="DX34" s="701"/>
      <c r="DY34" s="701"/>
      <c r="DZ34" s="701"/>
      <c r="EA34" s="701"/>
      <c r="EB34" s="701"/>
      <c r="EC34" s="722"/>
    </row>
    <row r="35" spans="2:133" ht="11.25" customHeight="1" x14ac:dyDescent="0.15">
      <c r="B35" s="677" t="s">
        <v>319</v>
      </c>
      <c r="C35" s="678"/>
      <c r="D35" s="678"/>
      <c r="E35" s="678"/>
      <c r="F35" s="678"/>
      <c r="G35" s="678"/>
      <c r="H35" s="678"/>
      <c r="I35" s="678"/>
      <c r="J35" s="678"/>
      <c r="K35" s="678"/>
      <c r="L35" s="678"/>
      <c r="M35" s="678"/>
      <c r="N35" s="678"/>
      <c r="O35" s="678"/>
      <c r="P35" s="678"/>
      <c r="Q35" s="679"/>
      <c r="R35" s="680">
        <v>40522</v>
      </c>
      <c r="S35" s="681"/>
      <c r="T35" s="681"/>
      <c r="U35" s="681"/>
      <c r="V35" s="681"/>
      <c r="W35" s="681"/>
      <c r="X35" s="681"/>
      <c r="Y35" s="682"/>
      <c r="Z35" s="713">
        <v>1.3</v>
      </c>
      <c r="AA35" s="713"/>
      <c r="AB35" s="713"/>
      <c r="AC35" s="713"/>
      <c r="AD35" s="714" t="s">
        <v>128</v>
      </c>
      <c r="AE35" s="714"/>
      <c r="AF35" s="714"/>
      <c r="AG35" s="714"/>
      <c r="AH35" s="714"/>
      <c r="AI35" s="714"/>
      <c r="AJ35" s="714"/>
      <c r="AK35" s="714"/>
      <c r="AL35" s="683" t="s">
        <v>128</v>
      </c>
      <c r="AM35" s="684"/>
      <c r="AN35" s="684"/>
      <c r="AO35" s="715"/>
      <c r="AP35" s="235"/>
      <c r="AQ35" s="741" t="s">
        <v>320</v>
      </c>
      <c r="AR35" s="742"/>
      <c r="AS35" s="742"/>
      <c r="AT35" s="742"/>
      <c r="AU35" s="742"/>
      <c r="AV35" s="742"/>
      <c r="AW35" s="742"/>
      <c r="AX35" s="742"/>
      <c r="AY35" s="742"/>
      <c r="AZ35" s="742"/>
      <c r="BA35" s="742"/>
      <c r="BB35" s="742"/>
      <c r="BC35" s="742"/>
      <c r="BD35" s="742"/>
      <c r="BE35" s="742"/>
      <c r="BF35" s="743"/>
      <c r="BG35" s="741" t="s">
        <v>321</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322</v>
      </c>
      <c r="CE35" s="720"/>
      <c r="CF35" s="720"/>
      <c r="CG35" s="720"/>
      <c r="CH35" s="720"/>
      <c r="CI35" s="720"/>
      <c r="CJ35" s="720"/>
      <c r="CK35" s="720"/>
      <c r="CL35" s="720"/>
      <c r="CM35" s="720"/>
      <c r="CN35" s="720"/>
      <c r="CO35" s="720"/>
      <c r="CP35" s="720"/>
      <c r="CQ35" s="721"/>
      <c r="CR35" s="680">
        <v>226428</v>
      </c>
      <c r="CS35" s="699"/>
      <c r="CT35" s="699"/>
      <c r="CU35" s="699"/>
      <c r="CV35" s="699"/>
      <c r="CW35" s="699"/>
      <c r="CX35" s="699"/>
      <c r="CY35" s="700"/>
      <c r="CZ35" s="683">
        <v>7.3</v>
      </c>
      <c r="DA35" s="701"/>
      <c r="DB35" s="701"/>
      <c r="DC35" s="702"/>
      <c r="DD35" s="686">
        <v>138608</v>
      </c>
      <c r="DE35" s="699"/>
      <c r="DF35" s="699"/>
      <c r="DG35" s="699"/>
      <c r="DH35" s="699"/>
      <c r="DI35" s="699"/>
      <c r="DJ35" s="699"/>
      <c r="DK35" s="700"/>
      <c r="DL35" s="686">
        <v>70707</v>
      </c>
      <c r="DM35" s="699"/>
      <c r="DN35" s="699"/>
      <c r="DO35" s="699"/>
      <c r="DP35" s="699"/>
      <c r="DQ35" s="699"/>
      <c r="DR35" s="699"/>
      <c r="DS35" s="699"/>
      <c r="DT35" s="699"/>
      <c r="DU35" s="699"/>
      <c r="DV35" s="700"/>
      <c r="DW35" s="683">
        <v>3.7</v>
      </c>
      <c r="DX35" s="701"/>
      <c r="DY35" s="701"/>
      <c r="DZ35" s="701"/>
      <c r="EA35" s="701"/>
      <c r="EB35" s="701"/>
      <c r="EC35" s="722"/>
    </row>
    <row r="36" spans="2:133" ht="11.25" customHeight="1" x14ac:dyDescent="0.15">
      <c r="B36" s="677" t="s">
        <v>323</v>
      </c>
      <c r="C36" s="678"/>
      <c r="D36" s="678"/>
      <c r="E36" s="678"/>
      <c r="F36" s="678"/>
      <c r="G36" s="678"/>
      <c r="H36" s="678"/>
      <c r="I36" s="678"/>
      <c r="J36" s="678"/>
      <c r="K36" s="678"/>
      <c r="L36" s="678"/>
      <c r="M36" s="678"/>
      <c r="N36" s="678"/>
      <c r="O36" s="678"/>
      <c r="P36" s="678"/>
      <c r="Q36" s="679"/>
      <c r="R36" s="680">
        <v>65632</v>
      </c>
      <c r="S36" s="681"/>
      <c r="T36" s="681"/>
      <c r="U36" s="681"/>
      <c r="V36" s="681"/>
      <c r="W36" s="681"/>
      <c r="X36" s="681"/>
      <c r="Y36" s="682"/>
      <c r="Z36" s="713">
        <v>2.1</v>
      </c>
      <c r="AA36" s="713"/>
      <c r="AB36" s="713"/>
      <c r="AC36" s="713"/>
      <c r="AD36" s="714" t="s">
        <v>128</v>
      </c>
      <c r="AE36" s="714"/>
      <c r="AF36" s="714"/>
      <c r="AG36" s="714"/>
      <c r="AH36" s="714"/>
      <c r="AI36" s="714"/>
      <c r="AJ36" s="714"/>
      <c r="AK36" s="714"/>
      <c r="AL36" s="683" t="s">
        <v>128</v>
      </c>
      <c r="AM36" s="684"/>
      <c r="AN36" s="684"/>
      <c r="AO36" s="715"/>
      <c r="AP36" s="235"/>
      <c r="AQ36" s="732" t="s">
        <v>324</v>
      </c>
      <c r="AR36" s="733"/>
      <c r="AS36" s="733"/>
      <c r="AT36" s="733"/>
      <c r="AU36" s="733"/>
      <c r="AV36" s="733"/>
      <c r="AW36" s="733"/>
      <c r="AX36" s="733"/>
      <c r="AY36" s="734"/>
      <c r="AZ36" s="735">
        <v>251813</v>
      </c>
      <c r="BA36" s="736"/>
      <c r="BB36" s="736"/>
      <c r="BC36" s="736"/>
      <c r="BD36" s="736"/>
      <c r="BE36" s="736"/>
      <c r="BF36" s="737"/>
      <c r="BG36" s="738" t="s">
        <v>325</v>
      </c>
      <c r="BH36" s="739"/>
      <c r="BI36" s="739"/>
      <c r="BJ36" s="739"/>
      <c r="BK36" s="739"/>
      <c r="BL36" s="739"/>
      <c r="BM36" s="739"/>
      <c r="BN36" s="739"/>
      <c r="BO36" s="739"/>
      <c r="BP36" s="739"/>
      <c r="BQ36" s="739"/>
      <c r="BR36" s="739"/>
      <c r="BS36" s="739"/>
      <c r="BT36" s="739"/>
      <c r="BU36" s="740"/>
      <c r="BV36" s="735">
        <v>685</v>
      </c>
      <c r="BW36" s="736"/>
      <c r="BX36" s="736"/>
      <c r="BY36" s="736"/>
      <c r="BZ36" s="736"/>
      <c r="CA36" s="736"/>
      <c r="CB36" s="737"/>
      <c r="CD36" s="719" t="s">
        <v>326</v>
      </c>
      <c r="CE36" s="720"/>
      <c r="CF36" s="720"/>
      <c r="CG36" s="720"/>
      <c r="CH36" s="720"/>
      <c r="CI36" s="720"/>
      <c r="CJ36" s="720"/>
      <c r="CK36" s="720"/>
      <c r="CL36" s="720"/>
      <c r="CM36" s="720"/>
      <c r="CN36" s="720"/>
      <c r="CO36" s="720"/>
      <c r="CP36" s="720"/>
      <c r="CQ36" s="721"/>
      <c r="CR36" s="680">
        <v>605603</v>
      </c>
      <c r="CS36" s="681"/>
      <c r="CT36" s="681"/>
      <c r="CU36" s="681"/>
      <c r="CV36" s="681"/>
      <c r="CW36" s="681"/>
      <c r="CX36" s="681"/>
      <c r="CY36" s="682"/>
      <c r="CZ36" s="683">
        <v>19.5</v>
      </c>
      <c r="DA36" s="701"/>
      <c r="DB36" s="701"/>
      <c r="DC36" s="702"/>
      <c r="DD36" s="686">
        <v>328493</v>
      </c>
      <c r="DE36" s="681"/>
      <c r="DF36" s="681"/>
      <c r="DG36" s="681"/>
      <c r="DH36" s="681"/>
      <c r="DI36" s="681"/>
      <c r="DJ36" s="681"/>
      <c r="DK36" s="682"/>
      <c r="DL36" s="686">
        <v>222650</v>
      </c>
      <c r="DM36" s="681"/>
      <c r="DN36" s="681"/>
      <c r="DO36" s="681"/>
      <c r="DP36" s="681"/>
      <c r="DQ36" s="681"/>
      <c r="DR36" s="681"/>
      <c r="DS36" s="681"/>
      <c r="DT36" s="681"/>
      <c r="DU36" s="681"/>
      <c r="DV36" s="682"/>
      <c r="DW36" s="683">
        <v>11.7</v>
      </c>
      <c r="DX36" s="701"/>
      <c r="DY36" s="701"/>
      <c r="DZ36" s="701"/>
      <c r="EA36" s="701"/>
      <c r="EB36" s="701"/>
      <c r="EC36" s="722"/>
    </row>
    <row r="37" spans="2:133" ht="11.25" customHeight="1" x14ac:dyDescent="0.15">
      <c r="B37" s="677" t="s">
        <v>327</v>
      </c>
      <c r="C37" s="678"/>
      <c r="D37" s="678"/>
      <c r="E37" s="678"/>
      <c r="F37" s="678"/>
      <c r="G37" s="678"/>
      <c r="H37" s="678"/>
      <c r="I37" s="678"/>
      <c r="J37" s="678"/>
      <c r="K37" s="678"/>
      <c r="L37" s="678"/>
      <c r="M37" s="678"/>
      <c r="N37" s="678"/>
      <c r="O37" s="678"/>
      <c r="P37" s="678"/>
      <c r="Q37" s="679"/>
      <c r="R37" s="680">
        <v>32343</v>
      </c>
      <c r="S37" s="681"/>
      <c r="T37" s="681"/>
      <c r="U37" s="681"/>
      <c r="V37" s="681"/>
      <c r="W37" s="681"/>
      <c r="X37" s="681"/>
      <c r="Y37" s="682"/>
      <c r="Z37" s="713">
        <v>1</v>
      </c>
      <c r="AA37" s="713"/>
      <c r="AB37" s="713"/>
      <c r="AC37" s="713"/>
      <c r="AD37" s="714" t="s">
        <v>128</v>
      </c>
      <c r="AE37" s="714"/>
      <c r="AF37" s="714"/>
      <c r="AG37" s="714"/>
      <c r="AH37" s="714"/>
      <c r="AI37" s="714"/>
      <c r="AJ37" s="714"/>
      <c r="AK37" s="714"/>
      <c r="AL37" s="683" t="s">
        <v>128</v>
      </c>
      <c r="AM37" s="684"/>
      <c r="AN37" s="684"/>
      <c r="AO37" s="715"/>
      <c r="AQ37" s="723" t="s">
        <v>328</v>
      </c>
      <c r="AR37" s="724"/>
      <c r="AS37" s="724"/>
      <c r="AT37" s="724"/>
      <c r="AU37" s="724"/>
      <c r="AV37" s="724"/>
      <c r="AW37" s="724"/>
      <c r="AX37" s="724"/>
      <c r="AY37" s="725"/>
      <c r="AZ37" s="680">
        <v>83133</v>
      </c>
      <c r="BA37" s="681"/>
      <c r="BB37" s="681"/>
      <c r="BC37" s="681"/>
      <c r="BD37" s="699"/>
      <c r="BE37" s="699"/>
      <c r="BF37" s="726"/>
      <c r="BG37" s="719" t="s">
        <v>329</v>
      </c>
      <c r="BH37" s="720"/>
      <c r="BI37" s="720"/>
      <c r="BJ37" s="720"/>
      <c r="BK37" s="720"/>
      <c r="BL37" s="720"/>
      <c r="BM37" s="720"/>
      <c r="BN37" s="720"/>
      <c r="BO37" s="720"/>
      <c r="BP37" s="720"/>
      <c r="BQ37" s="720"/>
      <c r="BR37" s="720"/>
      <c r="BS37" s="720"/>
      <c r="BT37" s="720"/>
      <c r="BU37" s="721"/>
      <c r="BV37" s="680">
        <v>-2535</v>
      </c>
      <c r="BW37" s="681"/>
      <c r="BX37" s="681"/>
      <c r="BY37" s="681"/>
      <c r="BZ37" s="681"/>
      <c r="CA37" s="681"/>
      <c r="CB37" s="727"/>
      <c r="CD37" s="719" t="s">
        <v>330</v>
      </c>
      <c r="CE37" s="720"/>
      <c r="CF37" s="720"/>
      <c r="CG37" s="720"/>
      <c r="CH37" s="720"/>
      <c r="CI37" s="720"/>
      <c r="CJ37" s="720"/>
      <c r="CK37" s="720"/>
      <c r="CL37" s="720"/>
      <c r="CM37" s="720"/>
      <c r="CN37" s="720"/>
      <c r="CO37" s="720"/>
      <c r="CP37" s="720"/>
      <c r="CQ37" s="721"/>
      <c r="CR37" s="680">
        <v>179200</v>
      </c>
      <c r="CS37" s="699"/>
      <c r="CT37" s="699"/>
      <c r="CU37" s="699"/>
      <c r="CV37" s="699"/>
      <c r="CW37" s="699"/>
      <c r="CX37" s="699"/>
      <c r="CY37" s="700"/>
      <c r="CZ37" s="683">
        <v>5.8</v>
      </c>
      <c r="DA37" s="701"/>
      <c r="DB37" s="701"/>
      <c r="DC37" s="702"/>
      <c r="DD37" s="686">
        <v>177771</v>
      </c>
      <c r="DE37" s="699"/>
      <c r="DF37" s="699"/>
      <c r="DG37" s="699"/>
      <c r="DH37" s="699"/>
      <c r="DI37" s="699"/>
      <c r="DJ37" s="699"/>
      <c r="DK37" s="700"/>
      <c r="DL37" s="686">
        <v>176389</v>
      </c>
      <c r="DM37" s="699"/>
      <c r="DN37" s="699"/>
      <c r="DO37" s="699"/>
      <c r="DP37" s="699"/>
      <c r="DQ37" s="699"/>
      <c r="DR37" s="699"/>
      <c r="DS37" s="699"/>
      <c r="DT37" s="699"/>
      <c r="DU37" s="699"/>
      <c r="DV37" s="700"/>
      <c r="DW37" s="683">
        <v>9.3000000000000007</v>
      </c>
      <c r="DX37" s="701"/>
      <c r="DY37" s="701"/>
      <c r="DZ37" s="701"/>
      <c r="EA37" s="701"/>
      <c r="EB37" s="701"/>
      <c r="EC37" s="722"/>
    </row>
    <row r="38" spans="2:133" ht="11.25" customHeight="1" x14ac:dyDescent="0.15">
      <c r="B38" s="677" t="s">
        <v>331</v>
      </c>
      <c r="C38" s="678"/>
      <c r="D38" s="678"/>
      <c r="E38" s="678"/>
      <c r="F38" s="678"/>
      <c r="G38" s="678"/>
      <c r="H38" s="678"/>
      <c r="I38" s="678"/>
      <c r="J38" s="678"/>
      <c r="K38" s="678"/>
      <c r="L38" s="678"/>
      <c r="M38" s="678"/>
      <c r="N38" s="678"/>
      <c r="O38" s="678"/>
      <c r="P38" s="678"/>
      <c r="Q38" s="679"/>
      <c r="R38" s="680">
        <v>53973</v>
      </c>
      <c r="S38" s="681"/>
      <c r="T38" s="681"/>
      <c r="U38" s="681"/>
      <c r="V38" s="681"/>
      <c r="W38" s="681"/>
      <c r="X38" s="681"/>
      <c r="Y38" s="682"/>
      <c r="Z38" s="713">
        <v>1.7</v>
      </c>
      <c r="AA38" s="713"/>
      <c r="AB38" s="713"/>
      <c r="AC38" s="713"/>
      <c r="AD38" s="714">
        <v>70</v>
      </c>
      <c r="AE38" s="714"/>
      <c r="AF38" s="714"/>
      <c r="AG38" s="714"/>
      <c r="AH38" s="714"/>
      <c r="AI38" s="714"/>
      <c r="AJ38" s="714"/>
      <c r="AK38" s="714"/>
      <c r="AL38" s="683">
        <v>0</v>
      </c>
      <c r="AM38" s="684"/>
      <c r="AN38" s="684"/>
      <c r="AO38" s="715"/>
      <c r="AQ38" s="723" t="s">
        <v>332</v>
      </c>
      <c r="AR38" s="724"/>
      <c r="AS38" s="724"/>
      <c r="AT38" s="724"/>
      <c r="AU38" s="724"/>
      <c r="AV38" s="724"/>
      <c r="AW38" s="724"/>
      <c r="AX38" s="724"/>
      <c r="AY38" s="725"/>
      <c r="AZ38" s="680">
        <v>47654</v>
      </c>
      <c r="BA38" s="681"/>
      <c r="BB38" s="681"/>
      <c r="BC38" s="681"/>
      <c r="BD38" s="699"/>
      <c r="BE38" s="699"/>
      <c r="BF38" s="726"/>
      <c r="BG38" s="719" t="s">
        <v>333</v>
      </c>
      <c r="BH38" s="720"/>
      <c r="BI38" s="720"/>
      <c r="BJ38" s="720"/>
      <c r="BK38" s="720"/>
      <c r="BL38" s="720"/>
      <c r="BM38" s="720"/>
      <c r="BN38" s="720"/>
      <c r="BO38" s="720"/>
      <c r="BP38" s="720"/>
      <c r="BQ38" s="720"/>
      <c r="BR38" s="720"/>
      <c r="BS38" s="720"/>
      <c r="BT38" s="720"/>
      <c r="BU38" s="721"/>
      <c r="BV38" s="680">
        <v>343</v>
      </c>
      <c r="BW38" s="681"/>
      <c r="BX38" s="681"/>
      <c r="BY38" s="681"/>
      <c r="BZ38" s="681"/>
      <c r="CA38" s="681"/>
      <c r="CB38" s="727"/>
      <c r="CD38" s="719" t="s">
        <v>334</v>
      </c>
      <c r="CE38" s="720"/>
      <c r="CF38" s="720"/>
      <c r="CG38" s="720"/>
      <c r="CH38" s="720"/>
      <c r="CI38" s="720"/>
      <c r="CJ38" s="720"/>
      <c r="CK38" s="720"/>
      <c r="CL38" s="720"/>
      <c r="CM38" s="720"/>
      <c r="CN38" s="720"/>
      <c r="CO38" s="720"/>
      <c r="CP38" s="720"/>
      <c r="CQ38" s="721"/>
      <c r="CR38" s="680">
        <v>251813</v>
      </c>
      <c r="CS38" s="681"/>
      <c r="CT38" s="681"/>
      <c r="CU38" s="681"/>
      <c r="CV38" s="681"/>
      <c r="CW38" s="681"/>
      <c r="CX38" s="681"/>
      <c r="CY38" s="682"/>
      <c r="CZ38" s="683">
        <v>8.1</v>
      </c>
      <c r="DA38" s="701"/>
      <c r="DB38" s="701"/>
      <c r="DC38" s="702"/>
      <c r="DD38" s="686">
        <v>232770</v>
      </c>
      <c r="DE38" s="681"/>
      <c r="DF38" s="681"/>
      <c r="DG38" s="681"/>
      <c r="DH38" s="681"/>
      <c r="DI38" s="681"/>
      <c r="DJ38" s="681"/>
      <c r="DK38" s="682"/>
      <c r="DL38" s="686">
        <v>123337</v>
      </c>
      <c r="DM38" s="681"/>
      <c r="DN38" s="681"/>
      <c r="DO38" s="681"/>
      <c r="DP38" s="681"/>
      <c r="DQ38" s="681"/>
      <c r="DR38" s="681"/>
      <c r="DS38" s="681"/>
      <c r="DT38" s="681"/>
      <c r="DU38" s="681"/>
      <c r="DV38" s="682"/>
      <c r="DW38" s="683">
        <v>6.5</v>
      </c>
      <c r="DX38" s="701"/>
      <c r="DY38" s="701"/>
      <c r="DZ38" s="701"/>
      <c r="EA38" s="701"/>
      <c r="EB38" s="701"/>
      <c r="EC38" s="722"/>
    </row>
    <row r="39" spans="2:133" ht="11.25" customHeight="1" x14ac:dyDescent="0.15">
      <c r="B39" s="677" t="s">
        <v>335</v>
      </c>
      <c r="C39" s="678"/>
      <c r="D39" s="678"/>
      <c r="E39" s="678"/>
      <c r="F39" s="678"/>
      <c r="G39" s="678"/>
      <c r="H39" s="678"/>
      <c r="I39" s="678"/>
      <c r="J39" s="678"/>
      <c r="K39" s="678"/>
      <c r="L39" s="678"/>
      <c r="M39" s="678"/>
      <c r="N39" s="678"/>
      <c r="O39" s="678"/>
      <c r="P39" s="678"/>
      <c r="Q39" s="679"/>
      <c r="R39" s="680">
        <v>186423</v>
      </c>
      <c r="S39" s="681"/>
      <c r="T39" s="681"/>
      <c r="U39" s="681"/>
      <c r="V39" s="681"/>
      <c r="W39" s="681"/>
      <c r="X39" s="681"/>
      <c r="Y39" s="682"/>
      <c r="Z39" s="713">
        <v>5.9</v>
      </c>
      <c r="AA39" s="713"/>
      <c r="AB39" s="713"/>
      <c r="AC39" s="713"/>
      <c r="AD39" s="714" t="s">
        <v>128</v>
      </c>
      <c r="AE39" s="714"/>
      <c r="AF39" s="714"/>
      <c r="AG39" s="714"/>
      <c r="AH39" s="714"/>
      <c r="AI39" s="714"/>
      <c r="AJ39" s="714"/>
      <c r="AK39" s="714"/>
      <c r="AL39" s="683" t="s">
        <v>128</v>
      </c>
      <c r="AM39" s="684"/>
      <c r="AN39" s="684"/>
      <c r="AO39" s="715"/>
      <c r="AQ39" s="723" t="s">
        <v>336</v>
      </c>
      <c r="AR39" s="724"/>
      <c r="AS39" s="724"/>
      <c r="AT39" s="724"/>
      <c r="AU39" s="724"/>
      <c r="AV39" s="724"/>
      <c r="AW39" s="724"/>
      <c r="AX39" s="724"/>
      <c r="AY39" s="725"/>
      <c r="AZ39" s="680" t="s">
        <v>128</v>
      </c>
      <c r="BA39" s="681"/>
      <c r="BB39" s="681"/>
      <c r="BC39" s="681"/>
      <c r="BD39" s="699"/>
      <c r="BE39" s="699"/>
      <c r="BF39" s="726"/>
      <c r="BG39" s="719" t="s">
        <v>337</v>
      </c>
      <c r="BH39" s="720"/>
      <c r="BI39" s="720"/>
      <c r="BJ39" s="720"/>
      <c r="BK39" s="720"/>
      <c r="BL39" s="720"/>
      <c r="BM39" s="720"/>
      <c r="BN39" s="720"/>
      <c r="BO39" s="720"/>
      <c r="BP39" s="720"/>
      <c r="BQ39" s="720"/>
      <c r="BR39" s="720"/>
      <c r="BS39" s="720"/>
      <c r="BT39" s="720"/>
      <c r="BU39" s="721"/>
      <c r="BV39" s="680">
        <v>511</v>
      </c>
      <c r="BW39" s="681"/>
      <c r="BX39" s="681"/>
      <c r="BY39" s="681"/>
      <c r="BZ39" s="681"/>
      <c r="CA39" s="681"/>
      <c r="CB39" s="727"/>
      <c r="CD39" s="719" t="s">
        <v>338</v>
      </c>
      <c r="CE39" s="720"/>
      <c r="CF39" s="720"/>
      <c r="CG39" s="720"/>
      <c r="CH39" s="720"/>
      <c r="CI39" s="720"/>
      <c r="CJ39" s="720"/>
      <c r="CK39" s="720"/>
      <c r="CL39" s="720"/>
      <c r="CM39" s="720"/>
      <c r="CN39" s="720"/>
      <c r="CO39" s="720"/>
      <c r="CP39" s="720"/>
      <c r="CQ39" s="721"/>
      <c r="CR39" s="680">
        <v>67179</v>
      </c>
      <c r="CS39" s="699"/>
      <c r="CT39" s="699"/>
      <c r="CU39" s="699"/>
      <c r="CV39" s="699"/>
      <c r="CW39" s="699"/>
      <c r="CX39" s="699"/>
      <c r="CY39" s="700"/>
      <c r="CZ39" s="683">
        <v>2.2000000000000002</v>
      </c>
      <c r="DA39" s="701"/>
      <c r="DB39" s="701"/>
      <c r="DC39" s="702"/>
      <c r="DD39" s="686">
        <v>24754</v>
      </c>
      <c r="DE39" s="699"/>
      <c r="DF39" s="699"/>
      <c r="DG39" s="699"/>
      <c r="DH39" s="699"/>
      <c r="DI39" s="699"/>
      <c r="DJ39" s="699"/>
      <c r="DK39" s="700"/>
      <c r="DL39" s="686" t="s">
        <v>128</v>
      </c>
      <c r="DM39" s="699"/>
      <c r="DN39" s="699"/>
      <c r="DO39" s="699"/>
      <c r="DP39" s="699"/>
      <c r="DQ39" s="699"/>
      <c r="DR39" s="699"/>
      <c r="DS39" s="699"/>
      <c r="DT39" s="699"/>
      <c r="DU39" s="699"/>
      <c r="DV39" s="700"/>
      <c r="DW39" s="683" t="s">
        <v>128</v>
      </c>
      <c r="DX39" s="701"/>
      <c r="DY39" s="701"/>
      <c r="DZ39" s="701"/>
      <c r="EA39" s="701"/>
      <c r="EB39" s="701"/>
      <c r="EC39" s="722"/>
    </row>
    <row r="40" spans="2:133" ht="11.25" customHeight="1" x14ac:dyDescent="0.15">
      <c r="B40" s="677" t="s">
        <v>339</v>
      </c>
      <c r="C40" s="678"/>
      <c r="D40" s="678"/>
      <c r="E40" s="678"/>
      <c r="F40" s="678"/>
      <c r="G40" s="678"/>
      <c r="H40" s="678"/>
      <c r="I40" s="678"/>
      <c r="J40" s="678"/>
      <c r="K40" s="678"/>
      <c r="L40" s="678"/>
      <c r="M40" s="678"/>
      <c r="N40" s="678"/>
      <c r="O40" s="678"/>
      <c r="P40" s="678"/>
      <c r="Q40" s="679"/>
      <c r="R40" s="680">
        <v>4511</v>
      </c>
      <c r="S40" s="681"/>
      <c r="T40" s="681"/>
      <c r="U40" s="681"/>
      <c r="V40" s="681"/>
      <c r="W40" s="681"/>
      <c r="X40" s="681"/>
      <c r="Y40" s="682"/>
      <c r="Z40" s="713">
        <v>0.1</v>
      </c>
      <c r="AA40" s="713"/>
      <c r="AB40" s="713"/>
      <c r="AC40" s="713"/>
      <c r="AD40" s="714" t="s">
        <v>128</v>
      </c>
      <c r="AE40" s="714"/>
      <c r="AF40" s="714"/>
      <c r="AG40" s="714"/>
      <c r="AH40" s="714"/>
      <c r="AI40" s="714"/>
      <c r="AJ40" s="714"/>
      <c r="AK40" s="714"/>
      <c r="AL40" s="683" t="s">
        <v>128</v>
      </c>
      <c r="AM40" s="684"/>
      <c r="AN40" s="684"/>
      <c r="AO40" s="715"/>
      <c r="AQ40" s="723" t="s">
        <v>340</v>
      </c>
      <c r="AR40" s="724"/>
      <c r="AS40" s="724"/>
      <c r="AT40" s="724"/>
      <c r="AU40" s="724"/>
      <c r="AV40" s="724"/>
      <c r="AW40" s="724"/>
      <c r="AX40" s="724"/>
      <c r="AY40" s="725"/>
      <c r="AZ40" s="680" t="s">
        <v>128</v>
      </c>
      <c r="BA40" s="681"/>
      <c r="BB40" s="681"/>
      <c r="BC40" s="681"/>
      <c r="BD40" s="699"/>
      <c r="BE40" s="699"/>
      <c r="BF40" s="726"/>
      <c r="BG40" s="728" t="s">
        <v>341</v>
      </c>
      <c r="BH40" s="729"/>
      <c r="BI40" s="729"/>
      <c r="BJ40" s="729"/>
      <c r="BK40" s="729"/>
      <c r="BL40" s="236"/>
      <c r="BM40" s="720" t="s">
        <v>342</v>
      </c>
      <c r="BN40" s="720"/>
      <c r="BO40" s="720"/>
      <c r="BP40" s="720"/>
      <c r="BQ40" s="720"/>
      <c r="BR40" s="720"/>
      <c r="BS40" s="720"/>
      <c r="BT40" s="720"/>
      <c r="BU40" s="721"/>
      <c r="BV40" s="680">
        <v>81</v>
      </c>
      <c r="BW40" s="681"/>
      <c r="BX40" s="681"/>
      <c r="BY40" s="681"/>
      <c r="BZ40" s="681"/>
      <c r="CA40" s="681"/>
      <c r="CB40" s="727"/>
      <c r="CD40" s="719" t="s">
        <v>343</v>
      </c>
      <c r="CE40" s="720"/>
      <c r="CF40" s="720"/>
      <c r="CG40" s="720"/>
      <c r="CH40" s="720"/>
      <c r="CI40" s="720"/>
      <c r="CJ40" s="720"/>
      <c r="CK40" s="720"/>
      <c r="CL40" s="720"/>
      <c r="CM40" s="720"/>
      <c r="CN40" s="720"/>
      <c r="CO40" s="720"/>
      <c r="CP40" s="720"/>
      <c r="CQ40" s="721"/>
      <c r="CR40" s="680">
        <v>5200</v>
      </c>
      <c r="CS40" s="681"/>
      <c r="CT40" s="681"/>
      <c r="CU40" s="681"/>
      <c r="CV40" s="681"/>
      <c r="CW40" s="681"/>
      <c r="CX40" s="681"/>
      <c r="CY40" s="682"/>
      <c r="CZ40" s="683">
        <v>0.2</v>
      </c>
      <c r="DA40" s="701"/>
      <c r="DB40" s="701"/>
      <c r="DC40" s="702"/>
      <c r="DD40" s="686" t="s">
        <v>128</v>
      </c>
      <c r="DE40" s="681"/>
      <c r="DF40" s="681"/>
      <c r="DG40" s="681"/>
      <c r="DH40" s="681"/>
      <c r="DI40" s="681"/>
      <c r="DJ40" s="681"/>
      <c r="DK40" s="682"/>
      <c r="DL40" s="686" t="s">
        <v>128</v>
      </c>
      <c r="DM40" s="681"/>
      <c r="DN40" s="681"/>
      <c r="DO40" s="681"/>
      <c r="DP40" s="681"/>
      <c r="DQ40" s="681"/>
      <c r="DR40" s="681"/>
      <c r="DS40" s="681"/>
      <c r="DT40" s="681"/>
      <c r="DU40" s="681"/>
      <c r="DV40" s="682"/>
      <c r="DW40" s="683" t="s">
        <v>128</v>
      </c>
      <c r="DX40" s="701"/>
      <c r="DY40" s="701"/>
      <c r="DZ40" s="701"/>
      <c r="EA40" s="701"/>
      <c r="EB40" s="701"/>
      <c r="EC40" s="722"/>
    </row>
    <row r="41" spans="2:133" ht="11.25" customHeight="1" x14ac:dyDescent="0.15">
      <c r="B41" s="677" t="s">
        <v>344</v>
      </c>
      <c r="C41" s="678"/>
      <c r="D41" s="678"/>
      <c r="E41" s="678"/>
      <c r="F41" s="678"/>
      <c r="G41" s="678"/>
      <c r="H41" s="678"/>
      <c r="I41" s="678"/>
      <c r="J41" s="678"/>
      <c r="K41" s="678"/>
      <c r="L41" s="678"/>
      <c r="M41" s="678"/>
      <c r="N41" s="678"/>
      <c r="O41" s="678"/>
      <c r="P41" s="678"/>
      <c r="Q41" s="679"/>
      <c r="R41" s="680">
        <v>17500</v>
      </c>
      <c r="S41" s="681"/>
      <c r="T41" s="681"/>
      <c r="U41" s="681"/>
      <c r="V41" s="681"/>
      <c r="W41" s="681"/>
      <c r="X41" s="681"/>
      <c r="Y41" s="682"/>
      <c r="Z41" s="713">
        <v>0.6</v>
      </c>
      <c r="AA41" s="713"/>
      <c r="AB41" s="713"/>
      <c r="AC41" s="713"/>
      <c r="AD41" s="714" t="s">
        <v>128</v>
      </c>
      <c r="AE41" s="714"/>
      <c r="AF41" s="714"/>
      <c r="AG41" s="714"/>
      <c r="AH41" s="714"/>
      <c r="AI41" s="714"/>
      <c r="AJ41" s="714"/>
      <c r="AK41" s="714"/>
      <c r="AL41" s="683" t="s">
        <v>128</v>
      </c>
      <c r="AM41" s="684"/>
      <c r="AN41" s="684"/>
      <c r="AO41" s="715"/>
      <c r="AQ41" s="723" t="s">
        <v>345</v>
      </c>
      <c r="AR41" s="724"/>
      <c r="AS41" s="724"/>
      <c r="AT41" s="724"/>
      <c r="AU41" s="724"/>
      <c r="AV41" s="724"/>
      <c r="AW41" s="724"/>
      <c r="AX41" s="724"/>
      <c r="AY41" s="725"/>
      <c r="AZ41" s="680">
        <v>17801</v>
      </c>
      <c r="BA41" s="681"/>
      <c r="BB41" s="681"/>
      <c r="BC41" s="681"/>
      <c r="BD41" s="699"/>
      <c r="BE41" s="699"/>
      <c r="BF41" s="726"/>
      <c r="BG41" s="728"/>
      <c r="BH41" s="729"/>
      <c r="BI41" s="729"/>
      <c r="BJ41" s="729"/>
      <c r="BK41" s="729"/>
      <c r="BL41" s="236"/>
      <c r="BM41" s="720" t="s">
        <v>346</v>
      </c>
      <c r="BN41" s="720"/>
      <c r="BO41" s="720"/>
      <c r="BP41" s="720"/>
      <c r="BQ41" s="720"/>
      <c r="BR41" s="720"/>
      <c r="BS41" s="720"/>
      <c r="BT41" s="720"/>
      <c r="BU41" s="721"/>
      <c r="BV41" s="680" t="s">
        <v>128</v>
      </c>
      <c r="BW41" s="681"/>
      <c r="BX41" s="681"/>
      <c r="BY41" s="681"/>
      <c r="BZ41" s="681"/>
      <c r="CA41" s="681"/>
      <c r="CB41" s="727"/>
      <c r="CD41" s="719" t="s">
        <v>347</v>
      </c>
      <c r="CE41" s="720"/>
      <c r="CF41" s="720"/>
      <c r="CG41" s="720"/>
      <c r="CH41" s="720"/>
      <c r="CI41" s="720"/>
      <c r="CJ41" s="720"/>
      <c r="CK41" s="720"/>
      <c r="CL41" s="720"/>
      <c r="CM41" s="720"/>
      <c r="CN41" s="720"/>
      <c r="CO41" s="720"/>
      <c r="CP41" s="720"/>
      <c r="CQ41" s="721"/>
      <c r="CR41" s="680" t="s">
        <v>128</v>
      </c>
      <c r="CS41" s="699"/>
      <c r="CT41" s="699"/>
      <c r="CU41" s="699"/>
      <c r="CV41" s="699"/>
      <c r="CW41" s="699"/>
      <c r="CX41" s="699"/>
      <c r="CY41" s="700"/>
      <c r="CZ41" s="683" t="s">
        <v>128</v>
      </c>
      <c r="DA41" s="701"/>
      <c r="DB41" s="701"/>
      <c r="DC41" s="702"/>
      <c r="DD41" s="686" t="s">
        <v>128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348</v>
      </c>
      <c r="C42" s="678"/>
      <c r="D42" s="678"/>
      <c r="E42" s="678"/>
      <c r="F42" s="678"/>
      <c r="G42" s="678"/>
      <c r="H42" s="678"/>
      <c r="I42" s="678"/>
      <c r="J42" s="678"/>
      <c r="K42" s="678"/>
      <c r="L42" s="678"/>
      <c r="M42" s="678"/>
      <c r="N42" s="678"/>
      <c r="O42" s="678"/>
      <c r="P42" s="678"/>
      <c r="Q42" s="679"/>
      <c r="R42" s="680">
        <v>50812</v>
      </c>
      <c r="S42" s="681"/>
      <c r="T42" s="681"/>
      <c r="U42" s="681"/>
      <c r="V42" s="681"/>
      <c r="W42" s="681"/>
      <c r="X42" s="681"/>
      <c r="Y42" s="682"/>
      <c r="Z42" s="713">
        <v>1.6</v>
      </c>
      <c r="AA42" s="713"/>
      <c r="AB42" s="713"/>
      <c r="AC42" s="713"/>
      <c r="AD42" s="714" t="s">
        <v>128</v>
      </c>
      <c r="AE42" s="714"/>
      <c r="AF42" s="714"/>
      <c r="AG42" s="714"/>
      <c r="AH42" s="714"/>
      <c r="AI42" s="714"/>
      <c r="AJ42" s="714"/>
      <c r="AK42" s="714"/>
      <c r="AL42" s="683" t="s">
        <v>128</v>
      </c>
      <c r="AM42" s="684"/>
      <c r="AN42" s="684"/>
      <c r="AO42" s="715"/>
      <c r="AQ42" s="716" t="s">
        <v>349</v>
      </c>
      <c r="AR42" s="717"/>
      <c r="AS42" s="717"/>
      <c r="AT42" s="717"/>
      <c r="AU42" s="717"/>
      <c r="AV42" s="717"/>
      <c r="AW42" s="717"/>
      <c r="AX42" s="717"/>
      <c r="AY42" s="718"/>
      <c r="AZ42" s="664">
        <v>103225</v>
      </c>
      <c r="BA42" s="703"/>
      <c r="BB42" s="703"/>
      <c r="BC42" s="703"/>
      <c r="BD42" s="665"/>
      <c r="BE42" s="665"/>
      <c r="BF42" s="709"/>
      <c r="BG42" s="730"/>
      <c r="BH42" s="731"/>
      <c r="BI42" s="731"/>
      <c r="BJ42" s="731"/>
      <c r="BK42" s="731"/>
      <c r="BL42" s="237"/>
      <c r="BM42" s="710" t="s">
        <v>350</v>
      </c>
      <c r="BN42" s="710"/>
      <c r="BO42" s="710"/>
      <c r="BP42" s="710"/>
      <c r="BQ42" s="710"/>
      <c r="BR42" s="710"/>
      <c r="BS42" s="710"/>
      <c r="BT42" s="710"/>
      <c r="BU42" s="711"/>
      <c r="BV42" s="664" t="s">
        <v>128</v>
      </c>
      <c r="BW42" s="703"/>
      <c r="BX42" s="703"/>
      <c r="BY42" s="703"/>
      <c r="BZ42" s="703"/>
      <c r="CA42" s="703"/>
      <c r="CB42" s="712"/>
      <c r="CD42" s="677" t="s">
        <v>351</v>
      </c>
      <c r="CE42" s="678"/>
      <c r="CF42" s="678"/>
      <c r="CG42" s="678"/>
      <c r="CH42" s="678"/>
      <c r="CI42" s="678"/>
      <c r="CJ42" s="678"/>
      <c r="CK42" s="678"/>
      <c r="CL42" s="678"/>
      <c r="CM42" s="678"/>
      <c r="CN42" s="678"/>
      <c r="CO42" s="678"/>
      <c r="CP42" s="678"/>
      <c r="CQ42" s="679"/>
      <c r="CR42" s="680">
        <v>186443</v>
      </c>
      <c r="CS42" s="681"/>
      <c r="CT42" s="681"/>
      <c r="CU42" s="681"/>
      <c r="CV42" s="681"/>
      <c r="CW42" s="681"/>
      <c r="CX42" s="681"/>
      <c r="CY42" s="682"/>
      <c r="CZ42" s="683">
        <v>6</v>
      </c>
      <c r="DA42" s="684"/>
      <c r="DB42" s="684"/>
      <c r="DC42" s="685"/>
      <c r="DD42" s="686">
        <v>63853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352</v>
      </c>
      <c r="C43" s="662"/>
      <c r="D43" s="662"/>
      <c r="E43" s="662"/>
      <c r="F43" s="662"/>
      <c r="G43" s="662"/>
      <c r="H43" s="662"/>
      <c r="I43" s="662"/>
      <c r="J43" s="662"/>
      <c r="K43" s="662"/>
      <c r="L43" s="662"/>
      <c r="M43" s="662"/>
      <c r="N43" s="662"/>
      <c r="O43" s="662"/>
      <c r="P43" s="662"/>
      <c r="Q43" s="663"/>
      <c r="R43" s="664">
        <v>3139465</v>
      </c>
      <c r="S43" s="703"/>
      <c r="T43" s="703"/>
      <c r="U43" s="703"/>
      <c r="V43" s="703"/>
      <c r="W43" s="703"/>
      <c r="X43" s="703"/>
      <c r="Y43" s="704"/>
      <c r="Z43" s="705">
        <v>100</v>
      </c>
      <c r="AA43" s="705"/>
      <c r="AB43" s="705"/>
      <c r="AC43" s="705"/>
      <c r="AD43" s="706">
        <v>1828636</v>
      </c>
      <c r="AE43" s="706"/>
      <c r="AF43" s="706"/>
      <c r="AG43" s="706"/>
      <c r="AH43" s="706"/>
      <c r="AI43" s="706"/>
      <c r="AJ43" s="706"/>
      <c r="AK43" s="706"/>
      <c r="AL43" s="667">
        <v>100</v>
      </c>
      <c r="AM43" s="707"/>
      <c r="AN43" s="707"/>
      <c r="AO43" s="708"/>
      <c r="BV43" s="238"/>
      <c r="BW43" s="238"/>
      <c r="BX43" s="238"/>
      <c r="BY43" s="238"/>
      <c r="BZ43" s="238"/>
      <c r="CA43" s="238"/>
      <c r="CB43" s="238"/>
      <c r="CD43" s="677" t="s">
        <v>353</v>
      </c>
      <c r="CE43" s="678"/>
      <c r="CF43" s="678"/>
      <c r="CG43" s="678"/>
      <c r="CH43" s="678"/>
      <c r="CI43" s="678"/>
      <c r="CJ43" s="678"/>
      <c r="CK43" s="678"/>
      <c r="CL43" s="678"/>
      <c r="CM43" s="678"/>
      <c r="CN43" s="678"/>
      <c r="CO43" s="678"/>
      <c r="CP43" s="678"/>
      <c r="CQ43" s="679"/>
      <c r="CR43" s="680" t="s">
        <v>354</v>
      </c>
      <c r="CS43" s="699"/>
      <c r="CT43" s="699"/>
      <c r="CU43" s="699"/>
      <c r="CV43" s="699"/>
      <c r="CW43" s="699"/>
      <c r="CX43" s="699"/>
      <c r="CY43" s="700"/>
      <c r="CZ43" s="683" t="s">
        <v>354</v>
      </c>
      <c r="DA43" s="701"/>
      <c r="DB43" s="701"/>
      <c r="DC43" s="702"/>
      <c r="DD43" s="686" t="s">
        <v>128</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301</v>
      </c>
      <c r="CE44" s="694"/>
      <c r="CF44" s="677" t="s">
        <v>355</v>
      </c>
      <c r="CG44" s="678"/>
      <c r="CH44" s="678"/>
      <c r="CI44" s="678"/>
      <c r="CJ44" s="678"/>
      <c r="CK44" s="678"/>
      <c r="CL44" s="678"/>
      <c r="CM44" s="678"/>
      <c r="CN44" s="678"/>
      <c r="CO44" s="678"/>
      <c r="CP44" s="678"/>
      <c r="CQ44" s="679"/>
      <c r="CR44" s="680">
        <v>186443</v>
      </c>
      <c r="CS44" s="681"/>
      <c r="CT44" s="681"/>
      <c r="CU44" s="681"/>
      <c r="CV44" s="681"/>
      <c r="CW44" s="681"/>
      <c r="CX44" s="681"/>
      <c r="CY44" s="682"/>
      <c r="CZ44" s="683">
        <v>6</v>
      </c>
      <c r="DA44" s="684"/>
      <c r="DB44" s="684"/>
      <c r="DC44" s="685"/>
      <c r="DD44" s="686">
        <v>63853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357</v>
      </c>
      <c r="CG45" s="678"/>
      <c r="CH45" s="678"/>
      <c r="CI45" s="678"/>
      <c r="CJ45" s="678"/>
      <c r="CK45" s="678"/>
      <c r="CL45" s="678"/>
      <c r="CM45" s="678"/>
      <c r="CN45" s="678"/>
      <c r="CO45" s="678"/>
      <c r="CP45" s="678"/>
      <c r="CQ45" s="679"/>
      <c r="CR45" s="680">
        <v>81477</v>
      </c>
      <c r="CS45" s="699"/>
      <c r="CT45" s="699"/>
      <c r="CU45" s="699"/>
      <c r="CV45" s="699"/>
      <c r="CW45" s="699"/>
      <c r="CX45" s="699"/>
      <c r="CY45" s="700"/>
      <c r="CZ45" s="683">
        <v>2.6</v>
      </c>
      <c r="DA45" s="701"/>
      <c r="DB45" s="701"/>
      <c r="DC45" s="702"/>
      <c r="DD45" s="686">
        <v>2212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359</v>
      </c>
      <c r="CG46" s="678"/>
      <c r="CH46" s="678"/>
      <c r="CI46" s="678"/>
      <c r="CJ46" s="678"/>
      <c r="CK46" s="678"/>
      <c r="CL46" s="678"/>
      <c r="CM46" s="678"/>
      <c r="CN46" s="678"/>
      <c r="CO46" s="678"/>
      <c r="CP46" s="678"/>
      <c r="CQ46" s="679"/>
      <c r="CR46" s="680">
        <v>104966</v>
      </c>
      <c r="CS46" s="681"/>
      <c r="CT46" s="681"/>
      <c r="CU46" s="681"/>
      <c r="CV46" s="681"/>
      <c r="CW46" s="681"/>
      <c r="CX46" s="681"/>
      <c r="CY46" s="682"/>
      <c r="CZ46" s="683">
        <v>3.4</v>
      </c>
      <c r="DA46" s="684"/>
      <c r="DB46" s="684"/>
      <c r="DC46" s="685"/>
      <c r="DD46" s="686">
        <v>61641</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361</v>
      </c>
      <c r="CG47" s="678"/>
      <c r="CH47" s="678"/>
      <c r="CI47" s="678"/>
      <c r="CJ47" s="678"/>
      <c r="CK47" s="678"/>
      <c r="CL47" s="678"/>
      <c r="CM47" s="678"/>
      <c r="CN47" s="678"/>
      <c r="CO47" s="678"/>
      <c r="CP47" s="678"/>
      <c r="CQ47" s="679"/>
      <c r="CR47" s="680" t="s">
        <v>354</v>
      </c>
      <c r="CS47" s="699"/>
      <c r="CT47" s="699"/>
      <c r="CU47" s="699"/>
      <c r="CV47" s="699"/>
      <c r="CW47" s="699"/>
      <c r="CX47" s="699"/>
      <c r="CY47" s="700"/>
      <c r="CZ47" s="683" t="s">
        <v>354</v>
      </c>
      <c r="DA47" s="701"/>
      <c r="DB47" s="701"/>
      <c r="DC47" s="702"/>
      <c r="DD47" s="686" t="s">
        <v>128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362</v>
      </c>
      <c r="CG48" s="678"/>
      <c r="CH48" s="678"/>
      <c r="CI48" s="678"/>
      <c r="CJ48" s="678"/>
      <c r="CK48" s="678"/>
      <c r="CL48" s="678"/>
      <c r="CM48" s="678"/>
      <c r="CN48" s="678"/>
      <c r="CO48" s="678"/>
      <c r="CP48" s="678"/>
      <c r="CQ48" s="679"/>
      <c r="CR48" s="680" t="s">
        <v>128</v>
      </c>
      <c r="CS48" s="681"/>
      <c r="CT48" s="681"/>
      <c r="CU48" s="681"/>
      <c r="CV48" s="681"/>
      <c r="CW48" s="681"/>
      <c r="CX48" s="681"/>
      <c r="CY48" s="682"/>
      <c r="CZ48" s="683" t="s">
        <v>354</v>
      </c>
      <c r="DA48" s="684"/>
      <c r="DB48" s="684"/>
      <c r="DC48" s="685"/>
      <c r="DD48" s="686" t="s">
        <v>354</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363</v>
      </c>
      <c r="CE49" s="662"/>
      <c r="CF49" s="662"/>
      <c r="CG49" s="662"/>
      <c r="CH49" s="662"/>
      <c r="CI49" s="662"/>
      <c r="CJ49" s="662"/>
      <c r="CK49" s="662"/>
      <c r="CL49" s="662"/>
      <c r="CM49" s="662"/>
      <c r="CN49" s="662"/>
      <c r="CO49" s="662"/>
      <c r="CP49" s="662"/>
      <c r="CQ49" s="663"/>
      <c r="CR49" s="664">
        <v>3101519</v>
      </c>
      <c r="CS49" s="665"/>
      <c r="CT49" s="665"/>
      <c r="CU49" s="665"/>
      <c r="CV49" s="665"/>
      <c r="CW49" s="665"/>
      <c r="CX49" s="665"/>
      <c r="CY49" s="666"/>
      <c r="CZ49" s="667">
        <v>100</v>
      </c>
      <c r="DA49" s="668"/>
      <c r="DB49" s="668"/>
      <c r="DC49" s="669"/>
      <c r="DD49" s="670">
        <v>2190822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WZwohj7S7ToX0qSNz9IEaVp9cTSXoyYvMuBVqVUroF226VRwysFGRf3WfYVeQznzcN9CFe/i1DhtOUJlMe7KwA==" saltValue="e29PCHwicB2t0FIeTBBHs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U95" sqref="AU95"/>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365</v>
      </c>
      <c r="DK2" s="1206"/>
      <c r="DL2" s="1206"/>
      <c r="DM2" s="1206"/>
      <c r="DN2" s="1206"/>
      <c r="DO2" s="1207"/>
      <c r="DP2" s="251"/>
      <c r="DQ2" s="1205" t="s">
        <v>366</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367</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369</v>
      </c>
      <c r="B5" s="1091"/>
      <c r="C5" s="1091"/>
      <c r="D5" s="1091"/>
      <c r="E5" s="1091"/>
      <c r="F5" s="1091"/>
      <c r="G5" s="1091"/>
      <c r="H5" s="1091"/>
      <c r="I5" s="1091"/>
      <c r="J5" s="1091"/>
      <c r="K5" s="1091"/>
      <c r="L5" s="1091"/>
      <c r="M5" s="1091"/>
      <c r="N5" s="1091"/>
      <c r="O5" s="1091"/>
      <c r="P5" s="1092"/>
      <c r="Q5" s="1096" t="s">
        <v>370</v>
      </c>
      <c r="R5" s="1097"/>
      <c r="S5" s="1097"/>
      <c r="T5" s="1097"/>
      <c r="U5" s="1098"/>
      <c r="V5" s="1096" t="s">
        <v>371</v>
      </c>
      <c r="W5" s="1097"/>
      <c r="X5" s="1097"/>
      <c r="Y5" s="1097"/>
      <c r="Z5" s="1098"/>
      <c r="AA5" s="1096" t="s">
        <v>372</v>
      </c>
      <c r="AB5" s="1097"/>
      <c r="AC5" s="1097"/>
      <c r="AD5" s="1097"/>
      <c r="AE5" s="1097"/>
      <c r="AF5" s="1208" t="s">
        <v>373</v>
      </c>
      <c r="AG5" s="1097"/>
      <c r="AH5" s="1097"/>
      <c r="AI5" s="1097"/>
      <c r="AJ5" s="1112"/>
      <c r="AK5" s="1097" t="s">
        <v>374</v>
      </c>
      <c r="AL5" s="1097"/>
      <c r="AM5" s="1097"/>
      <c r="AN5" s="1097"/>
      <c r="AO5" s="1098"/>
      <c r="AP5" s="1096" t="s">
        <v>375</v>
      </c>
      <c r="AQ5" s="1097"/>
      <c r="AR5" s="1097"/>
      <c r="AS5" s="1097"/>
      <c r="AT5" s="1098"/>
      <c r="AU5" s="1096" t="s">
        <v>376</v>
      </c>
      <c r="AV5" s="1097"/>
      <c r="AW5" s="1097"/>
      <c r="AX5" s="1097"/>
      <c r="AY5" s="1112"/>
      <c r="AZ5" s="258"/>
      <c r="BA5" s="258"/>
      <c r="BB5" s="258"/>
      <c r="BC5" s="258"/>
      <c r="BD5" s="258"/>
      <c r="BE5" s="259"/>
      <c r="BF5" s="259"/>
      <c r="BG5" s="259"/>
      <c r="BH5" s="259"/>
      <c r="BI5" s="259"/>
      <c r="BJ5" s="259"/>
      <c r="BK5" s="259"/>
      <c r="BL5" s="259"/>
      <c r="BM5" s="259"/>
      <c r="BN5" s="259"/>
      <c r="BO5" s="259"/>
      <c r="BP5" s="259"/>
      <c r="BQ5" s="1090" t="s">
        <v>377</v>
      </c>
      <c r="BR5" s="1091"/>
      <c r="BS5" s="1091"/>
      <c r="BT5" s="1091"/>
      <c r="BU5" s="1091"/>
      <c r="BV5" s="1091"/>
      <c r="BW5" s="1091"/>
      <c r="BX5" s="1091"/>
      <c r="BY5" s="1091"/>
      <c r="BZ5" s="1091"/>
      <c r="CA5" s="1091"/>
      <c r="CB5" s="1091"/>
      <c r="CC5" s="1091"/>
      <c r="CD5" s="1091"/>
      <c r="CE5" s="1091"/>
      <c r="CF5" s="1091"/>
      <c r="CG5" s="1092"/>
      <c r="CH5" s="1096" t="s">
        <v>378</v>
      </c>
      <c r="CI5" s="1097"/>
      <c r="CJ5" s="1097"/>
      <c r="CK5" s="1097"/>
      <c r="CL5" s="1098"/>
      <c r="CM5" s="1096" t="s">
        <v>379</v>
      </c>
      <c r="CN5" s="1097"/>
      <c r="CO5" s="1097"/>
      <c r="CP5" s="1097"/>
      <c r="CQ5" s="1098"/>
      <c r="CR5" s="1096" t="s">
        <v>380</v>
      </c>
      <c r="CS5" s="1097"/>
      <c r="CT5" s="1097"/>
      <c r="CU5" s="1097"/>
      <c r="CV5" s="1098"/>
      <c r="CW5" s="1096" t="s">
        <v>381</v>
      </c>
      <c r="CX5" s="1097"/>
      <c r="CY5" s="1097"/>
      <c r="CZ5" s="1097"/>
      <c r="DA5" s="1098"/>
      <c r="DB5" s="1096" t="s">
        <v>382</v>
      </c>
      <c r="DC5" s="1097"/>
      <c r="DD5" s="1097"/>
      <c r="DE5" s="1097"/>
      <c r="DF5" s="1098"/>
      <c r="DG5" s="1193" t="s">
        <v>383</v>
      </c>
      <c r="DH5" s="1194"/>
      <c r="DI5" s="1194"/>
      <c r="DJ5" s="1194"/>
      <c r="DK5" s="1195"/>
      <c r="DL5" s="1193" t="s">
        <v>384</v>
      </c>
      <c r="DM5" s="1194"/>
      <c r="DN5" s="1194"/>
      <c r="DO5" s="1194"/>
      <c r="DP5" s="1195"/>
      <c r="DQ5" s="1096" t="s">
        <v>385</v>
      </c>
      <c r="DR5" s="1097"/>
      <c r="DS5" s="1097"/>
      <c r="DT5" s="1097"/>
      <c r="DU5" s="1098"/>
      <c r="DV5" s="1096" t="s">
        <v>376</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386</v>
      </c>
      <c r="C7" s="1146"/>
      <c r="D7" s="1146"/>
      <c r="E7" s="1146"/>
      <c r="F7" s="1146"/>
      <c r="G7" s="1146"/>
      <c r="H7" s="1146"/>
      <c r="I7" s="1146"/>
      <c r="J7" s="1146"/>
      <c r="K7" s="1146"/>
      <c r="L7" s="1146"/>
      <c r="M7" s="1146"/>
      <c r="N7" s="1146"/>
      <c r="O7" s="1146"/>
      <c r="P7" s="1147"/>
      <c r="Q7" s="1199">
        <v>3139</v>
      </c>
      <c r="R7" s="1200"/>
      <c r="S7" s="1200"/>
      <c r="T7" s="1200"/>
      <c r="U7" s="1200"/>
      <c r="V7" s="1200">
        <v>3102</v>
      </c>
      <c r="W7" s="1200"/>
      <c r="X7" s="1200"/>
      <c r="Y7" s="1200"/>
      <c r="Z7" s="1200"/>
      <c r="AA7" s="1200" t="s">
        <v>573</v>
      </c>
      <c r="AB7" s="1200"/>
      <c r="AC7" s="1200"/>
      <c r="AD7" s="1200"/>
      <c r="AE7" s="1201"/>
      <c r="AF7" s="1202">
        <v>37</v>
      </c>
      <c r="AG7" s="1203"/>
      <c r="AH7" s="1203"/>
      <c r="AI7" s="1203"/>
      <c r="AJ7" s="1204"/>
      <c r="AK7" s="1186" t="s">
        <v>573</v>
      </c>
      <c r="AL7" s="1187"/>
      <c r="AM7" s="1187"/>
      <c r="AN7" s="1187"/>
      <c r="AO7" s="1187"/>
      <c r="AP7" s="1187">
        <v>3325</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26"/>
      <c r="C8" s="1127"/>
      <c r="D8" s="1127"/>
      <c r="E8" s="1127"/>
      <c r="F8" s="1127"/>
      <c r="G8" s="1127"/>
      <c r="H8" s="1127"/>
      <c r="I8" s="1127"/>
      <c r="J8" s="1127"/>
      <c r="K8" s="1127"/>
      <c r="L8" s="1127"/>
      <c r="M8" s="1127"/>
      <c r="N8" s="1127"/>
      <c r="O8" s="1127"/>
      <c r="P8" s="1128"/>
      <c r="Q8" s="1138"/>
      <c r="R8" s="1139"/>
      <c r="S8" s="1139"/>
      <c r="T8" s="1139"/>
      <c r="U8" s="1139"/>
      <c r="V8" s="1139"/>
      <c r="W8" s="1139"/>
      <c r="X8" s="1139"/>
      <c r="Y8" s="1139"/>
      <c r="Z8" s="1139"/>
      <c r="AA8" s="1139"/>
      <c r="AB8" s="1139"/>
      <c r="AC8" s="1139"/>
      <c r="AD8" s="1139"/>
      <c r="AE8" s="1140"/>
      <c r="AF8" s="1132"/>
      <c r="AG8" s="1133"/>
      <c r="AH8" s="1133"/>
      <c r="AI8" s="1133"/>
      <c r="AJ8" s="1134"/>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26"/>
      <c r="C9" s="1127"/>
      <c r="D9" s="1127"/>
      <c r="E9" s="1127"/>
      <c r="F9" s="1127"/>
      <c r="G9" s="1127"/>
      <c r="H9" s="1127"/>
      <c r="I9" s="1127"/>
      <c r="J9" s="1127"/>
      <c r="K9" s="1127"/>
      <c r="L9" s="1127"/>
      <c r="M9" s="1127"/>
      <c r="N9" s="1127"/>
      <c r="O9" s="1127"/>
      <c r="P9" s="1128"/>
      <c r="Q9" s="1138"/>
      <c r="R9" s="1139"/>
      <c r="S9" s="1139"/>
      <c r="T9" s="1139"/>
      <c r="U9" s="1139"/>
      <c r="V9" s="1139"/>
      <c r="W9" s="1139"/>
      <c r="X9" s="1139"/>
      <c r="Y9" s="1139"/>
      <c r="Z9" s="1139"/>
      <c r="AA9" s="1139"/>
      <c r="AB9" s="1139"/>
      <c r="AC9" s="1139"/>
      <c r="AD9" s="1139"/>
      <c r="AE9" s="1140"/>
      <c r="AF9" s="1132"/>
      <c r="AG9" s="1133"/>
      <c r="AH9" s="1133"/>
      <c r="AI9" s="1133"/>
      <c r="AJ9" s="1134"/>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26"/>
      <c r="C10" s="1127"/>
      <c r="D10" s="1127"/>
      <c r="E10" s="1127"/>
      <c r="F10" s="1127"/>
      <c r="G10" s="1127"/>
      <c r="H10" s="1127"/>
      <c r="I10" s="1127"/>
      <c r="J10" s="1127"/>
      <c r="K10" s="1127"/>
      <c r="L10" s="1127"/>
      <c r="M10" s="1127"/>
      <c r="N10" s="1127"/>
      <c r="O10" s="1127"/>
      <c r="P10" s="1128"/>
      <c r="Q10" s="1138"/>
      <c r="R10" s="1139"/>
      <c r="S10" s="1139"/>
      <c r="T10" s="1139"/>
      <c r="U10" s="1139"/>
      <c r="V10" s="1139"/>
      <c r="W10" s="1139"/>
      <c r="X10" s="1139"/>
      <c r="Y10" s="1139"/>
      <c r="Z10" s="1139"/>
      <c r="AA10" s="1139"/>
      <c r="AB10" s="1139"/>
      <c r="AC10" s="1139"/>
      <c r="AD10" s="1139"/>
      <c r="AE10" s="1140"/>
      <c r="AF10" s="1132"/>
      <c r="AG10" s="1133"/>
      <c r="AH10" s="1133"/>
      <c r="AI10" s="1133"/>
      <c r="AJ10" s="1134"/>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26"/>
      <c r="C11" s="1127"/>
      <c r="D11" s="1127"/>
      <c r="E11" s="1127"/>
      <c r="F11" s="1127"/>
      <c r="G11" s="1127"/>
      <c r="H11" s="1127"/>
      <c r="I11" s="1127"/>
      <c r="J11" s="1127"/>
      <c r="K11" s="1127"/>
      <c r="L11" s="1127"/>
      <c r="M11" s="1127"/>
      <c r="N11" s="1127"/>
      <c r="O11" s="1127"/>
      <c r="P11" s="1128"/>
      <c r="Q11" s="1138"/>
      <c r="R11" s="1139"/>
      <c r="S11" s="1139"/>
      <c r="T11" s="1139"/>
      <c r="U11" s="1139"/>
      <c r="V11" s="1139"/>
      <c r="W11" s="1139"/>
      <c r="X11" s="1139"/>
      <c r="Y11" s="1139"/>
      <c r="Z11" s="1139"/>
      <c r="AA11" s="1139"/>
      <c r="AB11" s="1139"/>
      <c r="AC11" s="1139"/>
      <c r="AD11" s="1139"/>
      <c r="AE11" s="1140"/>
      <c r="AF11" s="1132"/>
      <c r="AG11" s="1133"/>
      <c r="AH11" s="1133"/>
      <c r="AI11" s="1133"/>
      <c r="AJ11" s="1134"/>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26"/>
      <c r="C12" s="1127"/>
      <c r="D12" s="1127"/>
      <c r="E12" s="1127"/>
      <c r="F12" s="1127"/>
      <c r="G12" s="1127"/>
      <c r="H12" s="1127"/>
      <c r="I12" s="1127"/>
      <c r="J12" s="1127"/>
      <c r="K12" s="1127"/>
      <c r="L12" s="1127"/>
      <c r="M12" s="1127"/>
      <c r="N12" s="1127"/>
      <c r="O12" s="1127"/>
      <c r="P12" s="1128"/>
      <c r="Q12" s="1138"/>
      <c r="R12" s="1139"/>
      <c r="S12" s="1139"/>
      <c r="T12" s="1139"/>
      <c r="U12" s="1139"/>
      <c r="V12" s="1139"/>
      <c r="W12" s="1139"/>
      <c r="X12" s="1139"/>
      <c r="Y12" s="1139"/>
      <c r="Z12" s="1139"/>
      <c r="AA12" s="1139"/>
      <c r="AB12" s="1139"/>
      <c r="AC12" s="1139"/>
      <c r="AD12" s="1139"/>
      <c r="AE12" s="1140"/>
      <c r="AF12" s="1132"/>
      <c r="AG12" s="1133"/>
      <c r="AH12" s="1133"/>
      <c r="AI12" s="1133"/>
      <c r="AJ12" s="1134"/>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26"/>
      <c r="C13" s="1127"/>
      <c r="D13" s="1127"/>
      <c r="E13" s="1127"/>
      <c r="F13" s="1127"/>
      <c r="G13" s="1127"/>
      <c r="H13" s="1127"/>
      <c r="I13" s="1127"/>
      <c r="J13" s="1127"/>
      <c r="K13" s="1127"/>
      <c r="L13" s="1127"/>
      <c r="M13" s="1127"/>
      <c r="N13" s="1127"/>
      <c r="O13" s="1127"/>
      <c r="P13" s="1128"/>
      <c r="Q13" s="1138"/>
      <c r="R13" s="1139"/>
      <c r="S13" s="1139"/>
      <c r="T13" s="1139"/>
      <c r="U13" s="1139"/>
      <c r="V13" s="1139"/>
      <c r="W13" s="1139"/>
      <c r="X13" s="1139"/>
      <c r="Y13" s="1139"/>
      <c r="Z13" s="1139"/>
      <c r="AA13" s="1139"/>
      <c r="AB13" s="1139"/>
      <c r="AC13" s="1139"/>
      <c r="AD13" s="1139"/>
      <c r="AE13" s="1140"/>
      <c r="AF13" s="1132"/>
      <c r="AG13" s="1133"/>
      <c r="AH13" s="1133"/>
      <c r="AI13" s="1133"/>
      <c r="AJ13" s="1134"/>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26"/>
      <c r="C14" s="1127"/>
      <c r="D14" s="1127"/>
      <c r="E14" s="1127"/>
      <c r="F14" s="1127"/>
      <c r="G14" s="1127"/>
      <c r="H14" s="1127"/>
      <c r="I14" s="1127"/>
      <c r="J14" s="1127"/>
      <c r="K14" s="1127"/>
      <c r="L14" s="1127"/>
      <c r="M14" s="1127"/>
      <c r="N14" s="1127"/>
      <c r="O14" s="1127"/>
      <c r="P14" s="1128"/>
      <c r="Q14" s="1138"/>
      <c r="R14" s="1139"/>
      <c r="S14" s="1139"/>
      <c r="T14" s="1139"/>
      <c r="U14" s="1139"/>
      <c r="V14" s="1139"/>
      <c r="W14" s="1139"/>
      <c r="X14" s="1139"/>
      <c r="Y14" s="1139"/>
      <c r="Z14" s="1139"/>
      <c r="AA14" s="1139"/>
      <c r="AB14" s="1139"/>
      <c r="AC14" s="1139"/>
      <c r="AD14" s="1139"/>
      <c r="AE14" s="1140"/>
      <c r="AF14" s="1132"/>
      <c r="AG14" s="1133"/>
      <c r="AH14" s="1133"/>
      <c r="AI14" s="1133"/>
      <c r="AJ14" s="1134"/>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26"/>
      <c r="C15" s="1127"/>
      <c r="D15" s="1127"/>
      <c r="E15" s="1127"/>
      <c r="F15" s="1127"/>
      <c r="G15" s="1127"/>
      <c r="H15" s="1127"/>
      <c r="I15" s="1127"/>
      <c r="J15" s="1127"/>
      <c r="K15" s="1127"/>
      <c r="L15" s="1127"/>
      <c r="M15" s="1127"/>
      <c r="N15" s="1127"/>
      <c r="O15" s="1127"/>
      <c r="P15" s="1128"/>
      <c r="Q15" s="1138"/>
      <c r="R15" s="1139"/>
      <c r="S15" s="1139"/>
      <c r="T15" s="1139"/>
      <c r="U15" s="1139"/>
      <c r="V15" s="1139"/>
      <c r="W15" s="1139"/>
      <c r="X15" s="1139"/>
      <c r="Y15" s="1139"/>
      <c r="Z15" s="1139"/>
      <c r="AA15" s="1139"/>
      <c r="AB15" s="1139"/>
      <c r="AC15" s="1139"/>
      <c r="AD15" s="1139"/>
      <c r="AE15" s="1140"/>
      <c r="AF15" s="1132"/>
      <c r="AG15" s="1133"/>
      <c r="AH15" s="1133"/>
      <c r="AI15" s="1133"/>
      <c r="AJ15" s="1134"/>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26"/>
      <c r="C16" s="1127"/>
      <c r="D16" s="1127"/>
      <c r="E16" s="1127"/>
      <c r="F16" s="1127"/>
      <c r="G16" s="1127"/>
      <c r="H16" s="1127"/>
      <c r="I16" s="1127"/>
      <c r="J16" s="1127"/>
      <c r="K16" s="1127"/>
      <c r="L16" s="1127"/>
      <c r="M16" s="1127"/>
      <c r="N16" s="1127"/>
      <c r="O16" s="1127"/>
      <c r="P16" s="1128"/>
      <c r="Q16" s="1138"/>
      <c r="R16" s="1139"/>
      <c r="S16" s="1139"/>
      <c r="T16" s="1139"/>
      <c r="U16" s="1139"/>
      <c r="V16" s="1139"/>
      <c r="W16" s="1139"/>
      <c r="X16" s="1139"/>
      <c r="Y16" s="1139"/>
      <c r="Z16" s="1139"/>
      <c r="AA16" s="1139"/>
      <c r="AB16" s="1139"/>
      <c r="AC16" s="1139"/>
      <c r="AD16" s="1139"/>
      <c r="AE16" s="1140"/>
      <c r="AF16" s="1132"/>
      <c r="AG16" s="1133"/>
      <c r="AH16" s="1133"/>
      <c r="AI16" s="1133"/>
      <c r="AJ16" s="1134"/>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26"/>
      <c r="C17" s="1127"/>
      <c r="D17" s="1127"/>
      <c r="E17" s="1127"/>
      <c r="F17" s="1127"/>
      <c r="G17" s="1127"/>
      <c r="H17" s="1127"/>
      <c r="I17" s="1127"/>
      <c r="J17" s="1127"/>
      <c r="K17" s="1127"/>
      <c r="L17" s="1127"/>
      <c r="M17" s="1127"/>
      <c r="N17" s="1127"/>
      <c r="O17" s="1127"/>
      <c r="P17" s="1128"/>
      <c r="Q17" s="1138"/>
      <c r="R17" s="1139"/>
      <c r="S17" s="1139"/>
      <c r="T17" s="1139"/>
      <c r="U17" s="1139"/>
      <c r="V17" s="1139"/>
      <c r="W17" s="1139"/>
      <c r="X17" s="1139"/>
      <c r="Y17" s="1139"/>
      <c r="Z17" s="1139"/>
      <c r="AA17" s="1139"/>
      <c r="AB17" s="1139"/>
      <c r="AC17" s="1139"/>
      <c r="AD17" s="1139"/>
      <c r="AE17" s="1140"/>
      <c r="AF17" s="1132"/>
      <c r="AG17" s="1133"/>
      <c r="AH17" s="1133"/>
      <c r="AI17" s="1133"/>
      <c r="AJ17" s="1134"/>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26"/>
      <c r="C18" s="1127"/>
      <c r="D18" s="1127"/>
      <c r="E18" s="1127"/>
      <c r="F18" s="1127"/>
      <c r="G18" s="1127"/>
      <c r="H18" s="1127"/>
      <c r="I18" s="1127"/>
      <c r="J18" s="1127"/>
      <c r="K18" s="1127"/>
      <c r="L18" s="1127"/>
      <c r="M18" s="1127"/>
      <c r="N18" s="1127"/>
      <c r="O18" s="1127"/>
      <c r="P18" s="1128"/>
      <c r="Q18" s="1138"/>
      <c r="R18" s="1139"/>
      <c r="S18" s="1139"/>
      <c r="T18" s="1139"/>
      <c r="U18" s="1139"/>
      <c r="V18" s="1139"/>
      <c r="W18" s="1139"/>
      <c r="X18" s="1139"/>
      <c r="Y18" s="1139"/>
      <c r="Z18" s="1139"/>
      <c r="AA18" s="1139"/>
      <c r="AB18" s="1139"/>
      <c r="AC18" s="1139"/>
      <c r="AD18" s="1139"/>
      <c r="AE18" s="1140"/>
      <c r="AF18" s="1132"/>
      <c r="AG18" s="1133"/>
      <c r="AH18" s="1133"/>
      <c r="AI18" s="1133"/>
      <c r="AJ18" s="1134"/>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26"/>
      <c r="C19" s="1127"/>
      <c r="D19" s="1127"/>
      <c r="E19" s="1127"/>
      <c r="F19" s="1127"/>
      <c r="G19" s="1127"/>
      <c r="H19" s="1127"/>
      <c r="I19" s="1127"/>
      <c r="J19" s="1127"/>
      <c r="K19" s="1127"/>
      <c r="L19" s="1127"/>
      <c r="M19" s="1127"/>
      <c r="N19" s="1127"/>
      <c r="O19" s="1127"/>
      <c r="P19" s="1128"/>
      <c r="Q19" s="1138"/>
      <c r="R19" s="1139"/>
      <c r="S19" s="1139"/>
      <c r="T19" s="1139"/>
      <c r="U19" s="1139"/>
      <c r="V19" s="1139"/>
      <c r="W19" s="1139"/>
      <c r="X19" s="1139"/>
      <c r="Y19" s="1139"/>
      <c r="Z19" s="1139"/>
      <c r="AA19" s="1139"/>
      <c r="AB19" s="1139"/>
      <c r="AC19" s="1139"/>
      <c r="AD19" s="1139"/>
      <c r="AE19" s="1140"/>
      <c r="AF19" s="1132"/>
      <c r="AG19" s="1133"/>
      <c r="AH19" s="1133"/>
      <c r="AI19" s="1133"/>
      <c r="AJ19" s="1134"/>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26"/>
      <c r="C20" s="1127"/>
      <c r="D20" s="1127"/>
      <c r="E20" s="1127"/>
      <c r="F20" s="1127"/>
      <c r="G20" s="1127"/>
      <c r="H20" s="1127"/>
      <c r="I20" s="1127"/>
      <c r="J20" s="1127"/>
      <c r="K20" s="1127"/>
      <c r="L20" s="1127"/>
      <c r="M20" s="1127"/>
      <c r="N20" s="1127"/>
      <c r="O20" s="1127"/>
      <c r="P20" s="1128"/>
      <c r="Q20" s="1138"/>
      <c r="R20" s="1139"/>
      <c r="S20" s="1139"/>
      <c r="T20" s="1139"/>
      <c r="U20" s="1139"/>
      <c r="V20" s="1139"/>
      <c r="W20" s="1139"/>
      <c r="X20" s="1139"/>
      <c r="Y20" s="1139"/>
      <c r="Z20" s="1139"/>
      <c r="AA20" s="1139"/>
      <c r="AB20" s="1139"/>
      <c r="AC20" s="1139"/>
      <c r="AD20" s="1139"/>
      <c r="AE20" s="1140"/>
      <c r="AF20" s="1132"/>
      <c r="AG20" s="1133"/>
      <c r="AH20" s="1133"/>
      <c r="AI20" s="1133"/>
      <c r="AJ20" s="1134"/>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26"/>
      <c r="C21" s="1127"/>
      <c r="D21" s="1127"/>
      <c r="E21" s="1127"/>
      <c r="F21" s="1127"/>
      <c r="G21" s="1127"/>
      <c r="H21" s="1127"/>
      <c r="I21" s="1127"/>
      <c r="J21" s="1127"/>
      <c r="K21" s="1127"/>
      <c r="L21" s="1127"/>
      <c r="M21" s="1127"/>
      <c r="N21" s="1127"/>
      <c r="O21" s="1127"/>
      <c r="P21" s="1128"/>
      <c r="Q21" s="1138"/>
      <c r="R21" s="1139"/>
      <c r="S21" s="1139"/>
      <c r="T21" s="1139"/>
      <c r="U21" s="1139"/>
      <c r="V21" s="1139"/>
      <c r="W21" s="1139"/>
      <c r="X21" s="1139"/>
      <c r="Y21" s="1139"/>
      <c r="Z21" s="1139"/>
      <c r="AA21" s="1139"/>
      <c r="AB21" s="1139"/>
      <c r="AC21" s="1139"/>
      <c r="AD21" s="1139"/>
      <c r="AE21" s="1140"/>
      <c r="AF21" s="1132"/>
      <c r="AG21" s="1133"/>
      <c r="AH21" s="1133"/>
      <c r="AI21" s="1133"/>
      <c r="AJ21" s="1134"/>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26"/>
      <c r="C22" s="1127"/>
      <c r="D22" s="1127"/>
      <c r="E22" s="1127"/>
      <c r="F22" s="1127"/>
      <c r="G22" s="1127"/>
      <c r="H22" s="1127"/>
      <c r="I22" s="1127"/>
      <c r="J22" s="1127"/>
      <c r="K22" s="1127"/>
      <c r="L22" s="1127"/>
      <c r="M22" s="1127"/>
      <c r="N22" s="1127"/>
      <c r="O22" s="1127"/>
      <c r="P22" s="1128"/>
      <c r="Q22" s="1176"/>
      <c r="R22" s="1177"/>
      <c r="S22" s="1177"/>
      <c r="T22" s="1177"/>
      <c r="U22" s="1177"/>
      <c r="V22" s="1177"/>
      <c r="W22" s="1177"/>
      <c r="X22" s="1177"/>
      <c r="Y22" s="1177"/>
      <c r="Z22" s="1177"/>
      <c r="AA22" s="1177"/>
      <c r="AB22" s="1177"/>
      <c r="AC22" s="1177"/>
      <c r="AD22" s="1177"/>
      <c r="AE22" s="1178"/>
      <c r="AF22" s="1132"/>
      <c r="AG22" s="1133"/>
      <c r="AH22" s="1133"/>
      <c r="AI22" s="1133"/>
      <c r="AJ22" s="1134"/>
      <c r="AK22" s="1172"/>
      <c r="AL22" s="1173"/>
      <c r="AM22" s="1173"/>
      <c r="AN22" s="1173"/>
      <c r="AO22" s="1173"/>
      <c r="AP22" s="1173"/>
      <c r="AQ22" s="1173"/>
      <c r="AR22" s="1173"/>
      <c r="AS22" s="1173"/>
      <c r="AT22" s="1173"/>
      <c r="AU22" s="1174"/>
      <c r="AV22" s="1174"/>
      <c r="AW22" s="1174"/>
      <c r="AX22" s="1174"/>
      <c r="AY22" s="1175"/>
      <c r="AZ22" s="1124" t="s">
        <v>387</v>
      </c>
      <c r="BA22" s="1124"/>
      <c r="BB22" s="1124"/>
      <c r="BC22" s="1124"/>
      <c r="BD22" s="1125"/>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388</v>
      </c>
      <c r="B23" s="1039" t="s">
        <v>389</v>
      </c>
      <c r="C23" s="1040"/>
      <c r="D23" s="1040"/>
      <c r="E23" s="1040"/>
      <c r="F23" s="1040"/>
      <c r="G23" s="1040"/>
      <c r="H23" s="1040"/>
      <c r="I23" s="1040"/>
      <c r="J23" s="1040"/>
      <c r="K23" s="1040"/>
      <c r="L23" s="1040"/>
      <c r="M23" s="1040"/>
      <c r="N23" s="1040"/>
      <c r="O23" s="1040"/>
      <c r="P23" s="1041"/>
      <c r="Q23" s="1163">
        <v>3139</v>
      </c>
      <c r="R23" s="1164"/>
      <c r="S23" s="1164"/>
      <c r="T23" s="1164"/>
      <c r="U23" s="1164"/>
      <c r="V23" s="1164">
        <v>3102</v>
      </c>
      <c r="W23" s="1164"/>
      <c r="X23" s="1164"/>
      <c r="Y23" s="1164"/>
      <c r="Z23" s="1164"/>
      <c r="AA23" s="1164" t="s">
        <v>573</v>
      </c>
      <c r="AB23" s="1164"/>
      <c r="AC23" s="1164"/>
      <c r="AD23" s="1164"/>
      <c r="AE23" s="1165"/>
      <c r="AF23" s="1166">
        <v>37</v>
      </c>
      <c r="AG23" s="1164"/>
      <c r="AH23" s="1164"/>
      <c r="AI23" s="1164"/>
      <c r="AJ23" s="1167"/>
      <c r="AK23" s="1168"/>
      <c r="AL23" s="1169"/>
      <c r="AM23" s="1169"/>
      <c r="AN23" s="1169"/>
      <c r="AO23" s="1169"/>
      <c r="AP23" s="1164">
        <v>3325</v>
      </c>
      <c r="AQ23" s="1164"/>
      <c r="AR23" s="1164"/>
      <c r="AS23" s="1164"/>
      <c r="AT23" s="1164"/>
      <c r="AU23" s="1170"/>
      <c r="AV23" s="1170"/>
      <c r="AW23" s="1170"/>
      <c r="AX23" s="1170"/>
      <c r="AY23" s="1171"/>
      <c r="AZ23" s="1160" t="s">
        <v>390</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391</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392</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369</v>
      </c>
      <c r="B26" s="1091"/>
      <c r="C26" s="1091"/>
      <c r="D26" s="1091"/>
      <c r="E26" s="1091"/>
      <c r="F26" s="1091"/>
      <c r="G26" s="1091"/>
      <c r="H26" s="1091"/>
      <c r="I26" s="1091"/>
      <c r="J26" s="1091"/>
      <c r="K26" s="1091"/>
      <c r="L26" s="1091"/>
      <c r="M26" s="1091"/>
      <c r="N26" s="1091"/>
      <c r="O26" s="1091"/>
      <c r="P26" s="1092"/>
      <c r="Q26" s="1096" t="s">
        <v>393</v>
      </c>
      <c r="R26" s="1097"/>
      <c r="S26" s="1097"/>
      <c r="T26" s="1097"/>
      <c r="U26" s="1098"/>
      <c r="V26" s="1096" t="s">
        <v>394</v>
      </c>
      <c r="W26" s="1097"/>
      <c r="X26" s="1097"/>
      <c r="Y26" s="1097"/>
      <c r="Z26" s="1098"/>
      <c r="AA26" s="1096" t="s">
        <v>395</v>
      </c>
      <c r="AB26" s="1097"/>
      <c r="AC26" s="1097"/>
      <c r="AD26" s="1097"/>
      <c r="AE26" s="1097"/>
      <c r="AF26" s="1154" t="s">
        <v>396</v>
      </c>
      <c r="AG26" s="1103"/>
      <c r="AH26" s="1103"/>
      <c r="AI26" s="1103"/>
      <c r="AJ26" s="1155"/>
      <c r="AK26" s="1097" t="s">
        <v>397</v>
      </c>
      <c r="AL26" s="1097"/>
      <c r="AM26" s="1097"/>
      <c r="AN26" s="1097"/>
      <c r="AO26" s="1098"/>
      <c r="AP26" s="1096" t="s">
        <v>398</v>
      </c>
      <c r="AQ26" s="1097"/>
      <c r="AR26" s="1097"/>
      <c r="AS26" s="1097"/>
      <c r="AT26" s="1098"/>
      <c r="AU26" s="1096" t="s">
        <v>399</v>
      </c>
      <c r="AV26" s="1097"/>
      <c r="AW26" s="1097"/>
      <c r="AX26" s="1097"/>
      <c r="AY26" s="1098"/>
      <c r="AZ26" s="1096" t="s">
        <v>400</v>
      </c>
      <c r="BA26" s="1097"/>
      <c r="BB26" s="1097"/>
      <c r="BC26" s="1097"/>
      <c r="BD26" s="1098"/>
      <c r="BE26" s="1096" t="s">
        <v>376</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401</v>
      </c>
      <c r="C28" s="1146"/>
      <c r="D28" s="1146"/>
      <c r="E28" s="1146"/>
      <c r="F28" s="1146"/>
      <c r="G28" s="1146"/>
      <c r="H28" s="1146"/>
      <c r="I28" s="1146"/>
      <c r="J28" s="1146"/>
      <c r="K28" s="1146"/>
      <c r="L28" s="1146"/>
      <c r="M28" s="1146"/>
      <c r="N28" s="1146"/>
      <c r="O28" s="1146"/>
      <c r="P28" s="1147"/>
      <c r="Q28" s="1148">
        <v>85</v>
      </c>
      <c r="R28" s="1149"/>
      <c r="S28" s="1149"/>
      <c r="T28" s="1149"/>
      <c r="U28" s="1149"/>
      <c r="V28" s="1149">
        <v>84</v>
      </c>
      <c r="W28" s="1149"/>
      <c r="X28" s="1149"/>
      <c r="Y28" s="1149"/>
      <c r="Z28" s="1149"/>
      <c r="AA28" s="1149" t="s">
        <v>572</v>
      </c>
      <c r="AB28" s="1149"/>
      <c r="AC28" s="1149"/>
      <c r="AD28" s="1149"/>
      <c r="AE28" s="1150"/>
      <c r="AF28" s="1151">
        <v>1</v>
      </c>
      <c r="AG28" s="1149"/>
      <c r="AH28" s="1149"/>
      <c r="AI28" s="1149"/>
      <c r="AJ28" s="1152"/>
      <c r="AK28" s="1153">
        <v>18</v>
      </c>
      <c r="AL28" s="1141"/>
      <c r="AM28" s="1141"/>
      <c r="AN28" s="1141"/>
      <c r="AO28" s="1141"/>
      <c r="AP28" s="1141" t="s">
        <v>573</v>
      </c>
      <c r="AQ28" s="1141"/>
      <c r="AR28" s="1141"/>
      <c r="AS28" s="1141"/>
      <c r="AT28" s="1141"/>
      <c r="AU28" s="1141" t="s">
        <v>572</v>
      </c>
      <c r="AV28" s="1141"/>
      <c r="AW28" s="1141"/>
      <c r="AX28" s="1141"/>
      <c r="AY28" s="1141"/>
      <c r="AZ28" s="1142" t="s">
        <v>573</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26" t="s">
        <v>402</v>
      </c>
      <c r="C29" s="1127"/>
      <c r="D29" s="1127"/>
      <c r="E29" s="1127"/>
      <c r="F29" s="1127"/>
      <c r="G29" s="1127"/>
      <c r="H29" s="1127"/>
      <c r="I29" s="1127"/>
      <c r="J29" s="1127"/>
      <c r="K29" s="1127"/>
      <c r="L29" s="1127"/>
      <c r="M29" s="1127"/>
      <c r="N29" s="1127"/>
      <c r="O29" s="1127"/>
      <c r="P29" s="1128"/>
      <c r="Q29" s="1138">
        <v>41</v>
      </c>
      <c r="R29" s="1139"/>
      <c r="S29" s="1139"/>
      <c r="T29" s="1139"/>
      <c r="U29" s="1139"/>
      <c r="V29" s="1139">
        <v>41</v>
      </c>
      <c r="W29" s="1139"/>
      <c r="X29" s="1139"/>
      <c r="Y29" s="1139"/>
      <c r="Z29" s="1139"/>
      <c r="AA29" s="1139" t="s">
        <v>572</v>
      </c>
      <c r="AB29" s="1139"/>
      <c r="AC29" s="1139"/>
      <c r="AD29" s="1139"/>
      <c r="AE29" s="1140"/>
      <c r="AF29" s="1132">
        <v>0</v>
      </c>
      <c r="AG29" s="1133"/>
      <c r="AH29" s="1133"/>
      <c r="AI29" s="1133"/>
      <c r="AJ29" s="1134"/>
      <c r="AK29" s="1075">
        <v>14</v>
      </c>
      <c r="AL29" s="1066"/>
      <c r="AM29" s="1066"/>
      <c r="AN29" s="1066"/>
      <c r="AO29" s="1066"/>
      <c r="AP29" s="1066" t="s">
        <v>573</v>
      </c>
      <c r="AQ29" s="1066"/>
      <c r="AR29" s="1066"/>
      <c r="AS29" s="1066"/>
      <c r="AT29" s="1066"/>
      <c r="AU29" s="1066" t="s">
        <v>573</v>
      </c>
      <c r="AV29" s="1066"/>
      <c r="AW29" s="1066"/>
      <c r="AX29" s="1066"/>
      <c r="AY29" s="1066"/>
      <c r="AZ29" s="1137" t="s">
        <v>573</v>
      </c>
      <c r="BA29" s="1137"/>
      <c r="BB29" s="1137"/>
      <c r="BC29" s="1137"/>
      <c r="BD29" s="1137"/>
      <c r="BE29" s="1121"/>
      <c r="BF29" s="1121"/>
      <c r="BG29" s="1121"/>
      <c r="BH29" s="1121"/>
      <c r="BI29" s="1122"/>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26" t="s">
        <v>403</v>
      </c>
      <c r="C30" s="1127"/>
      <c r="D30" s="1127"/>
      <c r="E30" s="1127"/>
      <c r="F30" s="1127"/>
      <c r="G30" s="1127"/>
      <c r="H30" s="1127"/>
      <c r="I30" s="1127"/>
      <c r="J30" s="1127"/>
      <c r="K30" s="1127"/>
      <c r="L30" s="1127"/>
      <c r="M30" s="1127"/>
      <c r="N30" s="1127"/>
      <c r="O30" s="1127"/>
      <c r="P30" s="1128"/>
      <c r="Q30" s="1138">
        <v>20</v>
      </c>
      <c r="R30" s="1139"/>
      <c r="S30" s="1139"/>
      <c r="T30" s="1139"/>
      <c r="U30" s="1139"/>
      <c r="V30" s="1139">
        <v>20</v>
      </c>
      <c r="W30" s="1139"/>
      <c r="X30" s="1139"/>
      <c r="Y30" s="1139"/>
      <c r="Z30" s="1139"/>
      <c r="AA30" s="1139" t="s">
        <v>573</v>
      </c>
      <c r="AB30" s="1139"/>
      <c r="AC30" s="1139"/>
      <c r="AD30" s="1139"/>
      <c r="AE30" s="1140"/>
      <c r="AF30" s="1132" t="s">
        <v>390</v>
      </c>
      <c r="AG30" s="1133"/>
      <c r="AH30" s="1133"/>
      <c r="AI30" s="1133"/>
      <c r="AJ30" s="1134"/>
      <c r="AK30" s="1075">
        <v>8</v>
      </c>
      <c r="AL30" s="1066"/>
      <c r="AM30" s="1066"/>
      <c r="AN30" s="1066"/>
      <c r="AO30" s="1066"/>
      <c r="AP30" s="1066" t="s">
        <v>573</v>
      </c>
      <c r="AQ30" s="1066"/>
      <c r="AR30" s="1066"/>
      <c r="AS30" s="1066"/>
      <c r="AT30" s="1066"/>
      <c r="AU30" s="1066" t="s">
        <v>573</v>
      </c>
      <c r="AV30" s="1066"/>
      <c r="AW30" s="1066"/>
      <c r="AX30" s="1066"/>
      <c r="AY30" s="1066"/>
      <c r="AZ30" s="1137" t="s">
        <v>573</v>
      </c>
      <c r="BA30" s="1137"/>
      <c r="BB30" s="1137"/>
      <c r="BC30" s="1137"/>
      <c r="BD30" s="1137"/>
      <c r="BE30" s="1121"/>
      <c r="BF30" s="1121"/>
      <c r="BG30" s="1121"/>
      <c r="BH30" s="1121"/>
      <c r="BI30" s="1122"/>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26" t="s">
        <v>404</v>
      </c>
      <c r="C31" s="1127"/>
      <c r="D31" s="1127"/>
      <c r="E31" s="1127"/>
      <c r="F31" s="1127"/>
      <c r="G31" s="1127"/>
      <c r="H31" s="1127"/>
      <c r="I31" s="1127"/>
      <c r="J31" s="1127"/>
      <c r="K31" s="1127"/>
      <c r="L31" s="1127"/>
      <c r="M31" s="1127"/>
      <c r="N31" s="1127"/>
      <c r="O31" s="1127"/>
      <c r="P31" s="1128"/>
      <c r="Q31" s="1138">
        <v>288</v>
      </c>
      <c r="R31" s="1139"/>
      <c r="S31" s="1139"/>
      <c r="T31" s="1139"/>
      <c r="U31" s="1139"/>
      <c r="V31" s="1139">
        <v>283</v>
      </c>
      <c r="W31" s="1139"/>
      <c r="X31" s="1139"/>
      <c r="Y31" s="1139"/>
      <c r="Z31" s="1139"/>
      <c r="AA31" s="1139" t="s">
        <v>574</v>
      </c>
      <c r="AB31" s="1139"/>
      <c r="AC31" s="1139"/>
      <c r="AD31" s="1139"/>
      <c r="AE31" s="1140"/>
      <c r="AF31" s="1132">
        <v>5</v>
      </c>
      <c r="AG31" s="1133"/>
      <c r="AH31" s="1133"/>
      <c r="AI31" s="1133"/>
      <c r="AJ31" s="1134"/>
      <c r="AK31" s="1075">
        <v>48</v>
      </c>
      <c r="AL31" s="1066"/>
      <c r="AM31" s="1066"/>
      <c r="AN31" s="1066"/>
      <c r="AO31" s="1066"/>
      <c r="AP31" s="1066">
        <v>683</v>
      </c>
      <c r="AQ31" s="1066"/>
      <c r="AR31" s="1066"/>
      <c r="AS31" s="1066"/>
      <c r="AT31" s="1066"/>
      <c r="AU31" s="1066" t="s">
        <v>573</v>
      </c>
      <c r="AV31" s="1066"/>
      <c r="AW31" s="1066"/>
      <c r="AX31" s="1066"/>
      <c r="AY31" s="1066"/>
      <c r="AZ31" s="1137" t="s">
        <v>573</v>
      </c>
      <c r="BA31" s="1137"/>
      <c r="BB31" s="1137"/>
      <c r="BC31" s="1137"/>
      <c r="BD31" s="1137"/>
      <c r="BE31" s="1121" t="s">
        <v>405</v>
      </c>
      <c r="BF31" s="1121"/>
      <c r="BG31" s="1121"/>
      <c r="BH31" s="1121"/>
      <c r="BI31" s="1122"/>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26" t="s">
        <v>406</v>
      </c>
      <c r="C32" s="1127"/>
      <c r="D32" s="1127"/>
      <c r="E32" s="1127"/>
      <c r="F32" s="1127"/>
      <c r="G32" s="1127"/>
      <c r="H32" s="1127"/>
      <c r="I32" s="1127"/>
      <c r="J32" s="1127"/>
      <c r="K32" s="1127"/>
      <c r="L32" s="1127"/>
      <c r="M32" s="1127"/>
      <c r="N32" s="1127"/>
      <c r="O32" s="1127"/>
      <c r="P32" s="1128"/>
      <c r="Q32" s="1138">
        <v>123</v>
      </c>
      <c r="R32" s="1139"/>
      <c r="S32" s="1139"/>
      <c r="T32" s="1139"/>
      <c r="U32" s="1139"/>
      <c r="V32" s="1139">
        <v>119</v>
      </c>
      <c r="W32" s="1139"/>
      <c r="X32" s="1139"/>
      <c r="Y32" s="1139"/>
      <c r="Z32" s="1139"/>
      <c r="AA32" s="1139" t="s">
        <v>572</v>
      </c>
      <c r="AB32" s="1139"/>
      <c r="AC32" s="1139"/>
      <c r="AD32" s="1139"/>
      <c r="AE32" s="1140"/>
      <c r="AF32" s="1132">
        <v>4</v>
      </c>
      <c r="AG32" s="1133"/>
      <c r="AH32" s="1133"/>
      <c r="AI32" s="1133"/>
      <c r="AJ32" s="1134"/>
      <c r="AK32" s="1075">
        <v>83</v>
      </c>
      <c r="AL32" s="1066"/>
      <c r="AM32" s="1066"/>
      <c r="AN32" s="1066"/>
      <c r="AO32" s="1066"/>
      <c r="AP32" s="1066">
        <v>567</v>
      </c>
      <c r="AQ32" s="1066"/>
      <c r="AR32" s="1066"/>
      <c r="AS32" s="1066"/>
      <c r="AT32" s="1066"/>
      <c r="AU32" s="1066" t="s">
        <v>573</v>
      </c>
      <c r="AV32" s="1066"/>
      <c r="AW32" s="1066"/>
      <c r="AX32" s="1066"/>
      <c r="AY32" s="1066"/>
      <c r="AZ32" s="1137" t="s">
        <v>573</v>
      </c>
      <c r="BA32" s="1137"/>
      <c r="BB32" s="1137"/>
      <c r="BC32" s="1137"/>
      <c r="BD32" s="1137"/>
      <c r="BE32" s="1121" t="s">
        <v>407</v>
      </c>
      <c r="BF32" s="1121"/>
      <c r="BG32" s="1121"/>
      <c r="BH32" s="1121"/>
      <c r="BI32" s="1122"/>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26"/>
      <c r="C33" s="1127"/>
      <c r="D33" s="1127"/>
      <c r="E33" s="1127"/>
      <c r="F33" s="1127"/>
      <c r="G33" s="1127"/>
      <c r="H33" s="1127"/>
      <c r="I33" s="1127"/>
      <c r="J33" s="1127"/>
      <c r="K33" s="1127"/>
      <c r="L33" s="1127"/>
      <c r="M33" s="1127"/>
      <c r="N33" s="1127"/>
      <c r="O33" s="1127"/>
      <c r="P33" s="1128"/>
      <c r="Q33" s="1138"/>
      <c r="R33" s="1139"/>
      <c r="S33" s="1139"/>
      <c r="T33" s="1139"/>
      <c r="U33" s="1139"/>
      <c r="V33" s="1139"/>
      <c r="W33" s="1139"/>
      <c r="X33" s="1139"/>
      <c r="Y33" s="1139"/>
      <c r="Z33" s="1139"/>
      <c r="AA33" s="1139"/>
      <c r="AB33" s="1139"/>
      <c r="AC33" s="1139"/>
      <c r="AD33" s="1139"/>
      <c r="AE33" s="1140"/>
      <c r="AF33" s="1132"/>
      <c r="AG33" s="1133"/>
      <c r="AH33" s="1133"/>
      <c r="AI33" s="1133"/>
      <c r="AJ33" s="1134"/>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1"/>
      <c r="BF33" s="1121"/>
      <c r="BG33" s="1121"/>
      <c r="BH33" s="1121"/>
      <c r="BI33" s="1122"/>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26"/>
      <c r="C34" s="1127"/>
      <c r="D34" s="1127"/>
      <c r="E34" s="1127"/>
      <c r="F34" s="1127"/>
      <c r="G34" s="1127"/>
      <c r="H34" s="1127"/>
      <c r="I34" s="1127"/>
      <c r="J34" s="1127"/>
      <c r="K34" s="1127"/>
      <c r="L34" s="1127"/>
      <c r="M34" s="1127"/>
      <c r="N34" s="1127"/>
      <c r="O34" s="1127"/>
      <c r="P34" s="1128"/>
      <c r="Q34" s="1138"/>
      <c r="R34" s="1139"/>
      <c r="S34" s="1139"/>
      <c r="T34" s="1139"/>
      <c r="U34" s="1139"/>
      <c r="V34" s="1139"/>
      <c r="W34" s="1139"/>
      <c r="X34" s="1139"/>
      <c r="Y34" s="1139"/>
      <c r="Z34" s="1139"/>
      <c r="AA34" s="1139"/>
      <c r="AB34" s="1139"/>
      <c r="AC34" s="1139"/>
      <c r="AD34" s="1139"/>
      <c r="AE34" s="1140"/>
      <c r="AF34" s="1132"/>
      <c r="AG34" s="1133"/>
      <c r="AH34" s="1133"/>
      <c r="AI34" s="1133"/>
      <c r="AJ34" s="1134"/>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1"/>
      <c r="BF34" s="1121"/>
      <c r="BG34" s="1121"/>
      <c r="BH34" s="1121"/>
      <c r="BI34" s="1122"/>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26"/>
      <c r="C35" s="1127"/>
      <c r="D35" s="1127"/>
      <c r="E35" s="1127"/>
      <c r="F35" s="1127"/>
      <c r="G35" s="1127"/>
      <c r="H35" s="1127"/>
      <c r="I35" s="1127"/>
      <c r="J35" s="1127"/>
      <c r="K35" s="1127"/>
      <c r="L35" s="1127"/>
      <c r="M35" s="1127"/>
      <c r="N35" s="1127"/>
      <c r="O35" s="1127"/>
      <c r="P35" s="1128"/>
      <c r="Q35" s="1138"/>
      <c r="R35" s="1139"/>
      <c r="S35" s="1139"/>
      <c r="T35" s="1139"/>
      <c r="U35" s="1139"/>
      <c r="V35" s="1139"/>
      <c r="W35" s="1139"/>
      <c r="X35" s="1139"/>
      <c r="Y35" s="1139"/>
      <c r="Z35" s="1139"/>
      <c r="AA35" s="1139"/>
      <c r="AB35" s="1139"/>
      <c r="AC35" s="1139"/>
      <c r="AD35" s="1139"/>
      <c r="AE35" s="1140"/>
      <c r="AF35" s="1132"/>
      <c r="AG35" s="1133"/>
      <c r="AH35" s="1133"/>
      <c r="AI35" s="1133"/>
      <c r="AJ35" s="1134"/>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1"/>
      <c r="BF35" s="1121"/>
      <c r="BG35" s="1121"/>
      <c r="BH35" s="1121"/>
      <c r="BI35" s="1122"/>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26"/>
      <c r="C36" s="1127"/>
      <c r="D36" s="1127"/>
      <c r="E36" s="1127"/>
      <c r="F36" s="1127"/>
      <c r="G36" s="1127"/>
      <c r="H36" s="1127"/>
      <c r="I36" s="1127"/>
      <c r="J36" s="1127"/>
      <c r="K36" s="1127"/>
      <c r="L36" s="1127"/>
      <c r="M36" s="1127"/>
      <c r="N36" s="1127"/>
      <c r="O36" s="1127"/>
      <c r="P36" s="1128"/>
      <c r="Q36" s="1138"/>
      <c r="R36" s="1139"/>
      <c r="S36" s="1139"/>
      <c r="T36" s="1139"/>
      <c r="U36" s="1139"/>
      <c r="V36" s="1139"/>
      <c r="W36" s="1139"/>
      <c r="X36" s="1139"/>
      <c r="Y36" s="1139"/>
      <c r="Z36" s="1139"/>
      <c r="AA36" s="1139"/>
      <c r="AB36" s="1139"/>
      <c r="AC36" s="1139"/>
      <c r="AD36" s="1139"/>
      <c r="AE36" s="1140"/>
      <c r="AF36" s="1132"/>
      <c r="AG36" s="1133"/>
      <c r="AH36" s="1133"/>
      <c r="AI36" s="1133"/>
      <c r="AJ36" s="1134"/>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1"/>
      <c r="BF36" s="1121"/>
      <c r="BG36" s="1121"/>
      <c r="BH36" s="1121"/>
      <c r="BI36" s="1122"/>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26"/>
      <c r="C37" s="1127"/>
      <c r="D37" s="1127"/>
      <c r="E37" s="1127"/>
      <c r="F37" s="1127"/>
      <c r="G37" s="1127"/>
      <c r="H37" s="1127"/>
      <c r="I37" s="1127"/>
      <c r="J37" s="1127"/>
      <c r="K37" s="1127"/>
      <c r="L37" s="1127"/>
      <c r="M37" s="1127"/>
      <c r="N37" s="1127"/>
      <c r="O37" s="1127"/>
      <c r="P37" s="1128"/>
      <c r="Q37" s="1138"/>
      <c r="R37" s="1139"/>
      <c r="S37" s="1139"/>
      <c r="T37" s="1139"/>
      <c r="U37" s="1139"/>
      <c r="V37" s="1139"/>
      <c r="W37" s="1139"/>
      <c r="X37" s="1139"/>
      <c r="Y37" s="1139"/>
      <c r="Z37" s="1139"/>
      <c r="AA37" s="1139"/>
      <c r="AB37" s="1139"/>
      <c r="AC37" s="1139"/>
      <c r="AD37" s="1139"/>
      <c r="AE37" s="1140"/>
      <c r="AF37" s="1132"/>
      <c r="AG37" s="1133"/>
      <c r="AH37" s="1133"/>
      <c r="AI37" s="1133"/>
      <c r="AJ37" s="1134"/>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1"/>
      <c r="BF37" s="1121"/>
      <c r="BG37" s="1121"/>
      <c r="BH37" s="1121"/>
      <c r="BI37" s="1122"/>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26"/>
      <c r="C38" s="1127"/>
      <c r="D38" s="1127"/>
      <c r="E38" s="1127"/>
      <c r="F38" s="1127"/>
      <c r="G38" s="1127"/>
      <c r="H38" s="1127"/>
      <c r="I38" s="1127"/>
      <c r="J38" s="1127"/>
      <c r="K38" s="1127"/>
      <c r="L38" s="1127"/>
      <c r="M38" s="1127"/>
      <c r="N38" s="1127"/>
      <c r="O38" s="1127"/>
      <c r="P38" s="1128"/>
      <c r="Q38" s="1138"/>
      <c r="R38" s="1139"/>
      <c r="S38" s="1139"/>
      <c r="T38" s="1139"/>
      <c r="U38" s="1139"/>
      <c r="V38" s="1139"/>
      <c r="W38" s="1139"/>
      <c r="X38" s="1139"/>
      <c r="Y38" s="1139"/>
      <c r="Z38" s="1139"/>
      <c r="AA38" s="1139"/>
      <c r="AB38" s="1139"/>
      <c r="AC38" s="1139"/>
      <c r="AD38" s="1139"/>
      <c r="AE38" s="1140"/>
      <c r="AF38" s="1132"/>
      <c r="AG38" s="1133"/>
      <c r="AH38" s="1133"/>
      <c r="AI38" s="1133"/>
      <c r="AJ38" s="1134"/>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1"/>
      <c r="BF38" s="1121"/>
      <c r="BG38" s="1121"/>
      <c r="BH38" s="1121"/>
      <c r="BI38" s="1122"/>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26"/>
      <c r="C39" s="1127"/>
      <c r="D39" s="1127"/>
      <c r="E39" s="1127"/>
      <c r="F39" s="1127"/>
      <c r="G39" s="1127"/>
      <c r="H39" s="1127"/>
      <c r="I39" s="1127"/>
      <c r="J39" s="1127"/>
      <c r="K39" s="1127"/>
      <c r="L39" s="1127"/>
      <c r="M39" s="1127"/>
      <c r="N39" s="1127"/>
      <c r="O39" s="1127"/>
      <c r="P39" s="1128"/>
      <c r="Q39" s="1138"/>
      <c r="R39" s="1139"/>
      <c r="S39" s="1139"/>
      <c r="T39" s="1139"/>
      <c r="U39" s="1139"/>
      <c r="V39" s="1139"/>
      <c r="W39" s="1139"/>
      <c r="X39" s="1139"/>
      <c r="Y39" s="1139"/>
      <c r="Z39" s="1139"/>
      <c r="AA39" s="1139"/>
      <c r="AB39" s="1139"/>
      <c r="AC39" s="1139"/>
      <c r="AD39" s="1139"/>
      <c r="AE39" s="1140"/>
      <c r="AF39" s="1132"/>
      <c r="AG39" s="1133"/>
      <c r="AH39" s="1133"/>
      <c r="AI39" s="1133"/>
      <c r="AJ39" s="1134"/>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1"/>
      <c r="BF39" s="1121"/>
      <c r="BG39" s="1121"/>
      <c r="BH39" s="1121"/>
      <c r="BI39" s="1122"/>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26"/>
      <c r="C40" s="1127"/>
      <c r="D40" s="1127"/>
      <c r="E40" s="1127"/>
      <c r="F40" s="1127"/>
      <c r="G40" s="1127"/>
      <c r="H40" s="1127"/>
      <c r="I40" s="1127"/>
      <c r="J40" s="1127"/>
      <c r="K40" s="1127"/>
      <c r="L40" s="1127"/>
      <c r="M40" s="1127"/>
      <c r="N40" s="1127"/>
      <c r="O40" s="1127"/>
      <c r="P40" s="1128"/>
      <c r="Q40" s="1138"/>
      <c r="R40" s="1139"/>
      <c r="S40" s="1139"/>
      <c r="T40" s="1139"/>
      <c r="U40" s="1139"/>
      <c r="V40" s="1139"/>
      <c r="W40" s="1139"/>
      <c r="X40" s="1139"/>
      <c r="Y40" s="1139"/>
      <c r="Z40" s="1139"/>
      <c r="AA40" s="1139"/>
      <c r="AB40" s="1139"/>
      <c r="AC40" s="1139"/>
      <c r="AD40" s="1139"/>
      <c r="AE40" s="1140"/>
      <c r="AF40" s="1132"/>
      <c r="AG40" s="1133"/>
      <c r="AH40" s="1133"/>
      <c r="AI40" s="1133"/>
      <c r="AJ40" s="1134"/>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1"/>
      <c r="BF40" s="1121"/>
      <c r="BG40" s="1121"/>
      <c r="BH40" s="1121"/>
      <c r="BI40" s="1122"/>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26"/>
      <c r="C41" s="1127"/>
      <c r="D41" s="1127"/>
      <c r="E41" s="1127"/>
      <c r="F41" s="1127"/>
      <c r="G41" s="1127"/>
      <c r="H41" s="1127"/>
      <c r="I41" s="1127"/>
      <c r="J41" s="1127"/>
      <c r="K41" s="1127"/>
      <c r="L41" s="1127"/>
      <c r="M41" s="1127"/>
      <c r="N41" s="1127"/>
      <c r="O41" s="1127"/>
      <c r="P41" s="1128"/>
      <c r="Q41" s="1138"/>
      <c r="R41" s="1139"/>
      <c r="S41" s="1139"/>
      <c r="T41" s="1139"/>
      <c r="U41" s="1139"/>
      <c r="V41" s="1139"/>
      <c r="W41" s="1139"/>
      <c r="X41" s="1139"/>
      <c r="Y41" s="1139"/>
      <c r="Z41" s="1139"/>
      <c r="AA41" s="1139"/>
      <c r="AB41" s="1139"/>
      <c r="AC41" s="1139"/>
      <c r="AD41" s="1139"/>
      <c r="AE41" s="1140"/>
      <c r="AF41" s="1132"/>
      <c r="AG41" s="1133"/>
      <c r="AH41" s="1133"/>
      <c r="AI41" s="1133"/>
      <c r="AJ41" s="1134"/>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1"/>
      <c r="BF41" s="1121"/>
      <c r="BG41" s="1121"/>
      <c r="BH41" s="1121"/>
      <c r="BI41" s="1122"/>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26"/>
      <c r="C42" s="1127"/>
      <c r="D42" s="1127"/>
      <c r="E42" s="1127"/>
      <c r="F42" s="1127"/>
      <c r="G42" s="1127"/>
      <c r="H42" s="1127"/>
      <c r="I42" s="1127"/>
      <c r="J42" s="1127"/>
      <c r="K42" s="1127"/>
      <c r="L42" s="1127"/>
      <c r="M42" s="1127"/>
      <c r="N42" s="1127"/>
      <c r="O42" s="1127"/>
      <c r="P42" s="1128"/>
      <c r="Q42" s="1138"/>
      <c r="R42" s="1139"/>
      <c r="S42" s="1139"/>
      <c r="T42" s="1139"/>
      <c r="U42" s="1139"/>
      <c r="V42" s="1139"/>
      <c r="W42" s="1139"/>
      <c r="X42" s="1139"/>
      <c r="Y42" s="1139"/>
      <c r="Z42" s="1139"/>
      <c r="AA42" s="1139"/>
      <c r="AB42" s="1139"/>
      <c r="AC42" s="1139"/>
      <c r="AD42" s="1139"/>
      <c r="AE42" s="1140"/>
      <c r="AF42" s="1132"/>
      <c r="AG42" s="1133"/>
      <c r="AH42" s="1133"/>
      <c r="AI42" s="1133"/>
      <c r="AJ42" s="1134"/>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1"/>
      <c r="BF42" s="1121"/>
      <c r="BG42" s="1121"/>
      <c r="BH42" s="1121"/>
      <c r="BI42" s="1122"/>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26"/>
      <c r="C43" s="1127"/>
      <c r="D43" s="1127"/>
      <c r="E43" s="1127"/>
      <c r="F43" s="1127"/>
      <c r="G43" s="1127"/>
      <c r="H43" s="1127"/>
      <c r="I43" s="1127"/>
      <c r="J43" s="1127"/>
      <c r="K43" s="1127"/>
      <c r="L43" s="1127"/>
      <c r="M43" s="1127"/>
      <c r="N43" s="1127"/>
      <c r="O43" s="1127"/>
      <c r="P43" s="1128"/>
      <c r="Q43" s="1138"/>
      <c r="R43" s="1139"/>
      <c r="S43" s="1139"/>
      <c r="T43" s="1139"/>
      <c r="U43" s="1139"/>
      <c r="V43" s="1139"/>
      <c r="W43" s="1139"/>
      <c r="X43" s="1139"/>
      <c r="Y43" s="1139"/>
      <c r="Z43" s="1139"/>
      <c r="AA43" s="1139"/>
      <c r="AB43" s="1139"/>
      <c r="AC43" s="1139"/>
      <c r="AD43" s="1139"/>
      <c r="AE43" s="1140"/>
      <c r="AF43" s="1132"/>
      <c r="AG43" s="1133"/>
      <c r="AH43" s="1133"/>
      <c r="AI43" s="1133"/>
      <c r="AJ43" s="1134"/>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1"/>
      <c r="BF43" s="1121"/>
      <c r="BG43" s="1121"/>
      <c r="BH43" s="1121"/>
      <c r="BI43" s="1122"/>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26"/>
      <c r="C44" s="1127"/>
      <c r="D44" s="1127"/>
      <c r="E44" s="1127"/>
      <c r="F44" s="1127"/>
      <c r="G44" s="1127"/>
      <c r="H44" s="1127"/>
      <c r="I44" s="1127"/>
      <c r="J44" s="1127"/>
      <c r="K44" s="1127"/>
      <c r="L44" s="1127"/>
      <c r="M44" s="1127"/>
      <c r="N44" s="1127"/>
      <c r="O44" s="1127"/>
      <c r="P44" s="1128"/>
      <c r="Q44" s="1138"/>
      <c r="R44" s="1139"/>
      <c r="S44" s="1139"/>
      <c r="T44" s="1139"/>
      <c r="U44" s="1139"/>
      <c r="V44" s="1139"/>
      <c r="W44" s="1139"/>
      <c r="X44" s="1139"/>
      <c r="Y44" s="1139"/>
      <c r="Z44" s="1139"/>
      <c r="AA44" s="1139"/>
      <c r="AB44" s="1139"/>
      <c r="AC44" s="1139"/>
      <c r="AD44" s="1139"/>
      <c r="AE44" s="1140"/>
      <c r="AF44" s="1132"/>
      <c r="AG44" s="1133"/>
      <c r="AH44" s="1133"/>
      <c r="AI44" s="1133"/>
      <c r="AJ44" s="1134"/>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1"/>
      <c r="BF44" s="1121"/>
      <c r="BG44" s="1121"/>
      <c r="BH44" s="1121"/>
      <c r="BI44" s="1122"/>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26"/>
      <c r="C45" s="1127"/>
      <c r="D45" s="1127"/>
      <c r="E45" s="1127"/>
      <c r="F45" s="1127"/>
      <c r="G45" s="1127"/>
      <c r="H45" s="1127"/>
      <c r="I45" s="1127"/>
      <c r="J45" s="1127"/>
      <c r="K45" s="1127"/>
      <c r="L45" s="1127"/>
      <c r="M45" s="1127"/>
      <c r="N45" s="1127"/>
      <c r="O45" s="1127"/>
      <c r="P45" s="1128"/>
      <c r="Q45" s="1138"/>
      <c r="R45" s="1139"/>
      <c r="S45" s="1139"/>
      <c r="T45" s="1139"/>
      <c r="U45" s="1139"/>
      <c r="V45" s="1139"/>
      <c r="W45" s="1139"/>
      <c r="X45" s="1139"/>
      <c r="Y45" s="1139"/>
      <c r="Z45" s="1139"/>
      <c r="AA45" s="1139"/>
      <c r="AB45" s="1139"/>
      <c r="AC45" s="1139"/>
      <c r="AD45" s="1139"/>
      <c r="AE45" s="1140"/>
      <c r="AF45" s="1132"/>
      <c r="AG45" s="1133"/>
      <c r="AH45" s="1133"/>
      <c r="AI45" s="1133"/>
      <c r="AJ45" s="1134"/>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1"/>
      <c r="BF45" s="1121"/>
      <c r="BG45" s="1121"/>
      <c r="BH45" s="1121"/>
      <c r="BI45" s="1122"/>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26"/>
      <c r="C46" s="1127"/>
      <c r="D46" s="1127"/>
      <c r="E46" s="1127"/>
      <c r="F46" s="1127"/>
      <c r="G46" s="1127"/>
      <c r="H46" s="1127"/>
      <c r="I46" s="1127"/>
      <c r="J46" s="1127"/>
      <c r="K46" s="1127"/>
      <c r="L46" s="1127"/>
      <c r="M46" s="1127"/>
      <c r="N46" s="1127"/>
      <c r="O46" s="1127"/>
      <c r="P46" s="1128"/>
      <c r="Q46" s="1138"/>
      <c r="R46" s="1139"/>
      <c r="S46" s="1139"/>
      <c r="T46" s="1139"/>
      <c r="U46" s="1139"/>
      <c r="V46" s="1139"/>
      <c r="W46" s="1139"/>
      <c r="X46" s="1139"/>
      <c r="Y46" s="1139"/>
      <c r="Z46" s="1139"/>
      <c r="AA46" s="1139"/>
      <c r="AB46" s="1139"/>
      <c r="AC46" s="1139"/>
      <c r="AD46" s="1139"/>
      <c r="AE46" s="1140"/>
      <c r="AF46" s="1132"/>
      <c r="AG46" s="1133"/>
      <c r="AH46" s="1133"/>
      <c r="AI46" s="1133"/>
      <c r="AJ46" s="1134"/>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1"/>
      <c r="BF46" s="1121"/>
      <c r="BG46" s="1121"/>
      <c r="BH46" s="1121"/>
      <c r="BI46" s="1122"/>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26"/>
      <c r="C47" s="1127"/>
      <c r="D47" s="1127"/>
      <c r="E47" s="1127"/>
      <c r="F47" s="1127"/>
      <c r="G47" s="1127"/>
      <c r="H47" s="1127"/>
      <c r="I47" s="1127"/>
      <c r="J47" s="1127"/>
      <c r="K47" s="1127"/>
      <c r="L47" s="1127"/>
      <c r="M47" s="1127"/>
      <c r="N47" s="1127"/>
      <c r="O47" s="1127"/>
      <c r="P47" s="1128"/>
      <c r="Q47" s="1138"/>
      <c r="R47" s="1139"/>
      <c r="S47" s="1139"/>
      <c r="T47" s="1139"/>
      <c r="U47" s="1139"/>
      <c r="V47" s="1139"/>
      <c r="W47" s="1139"/>
      <c r="X47" s="1139"/>
      <c r="Y47" s="1139"/>
      <c r="Z47" s="1139"/>
      <c r="AA47" s="1139"/>
      <c r="AB47" s="1139"/>
      <c r="AC47" s="1139"/>
      <c r="AD47" s="1139"/>
      <c r="AE47" s="1140"/>
      <c r="AF47" s="1132"/>
      <c r="AG47" s="1133"/>
      <c r="AH47" s="1133"/>
      <c r="AI47" s="1133"/>
      <c r="AJ47" s="1134"/>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1"/>
      <c r="BF47" s="1121"/>
      <c r="BG47" s="1121"/>
      <c r="BH47" s="1121"/>
      <c r="BI47" s="1122"/>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26"/>
      <c r="C48" s="1127"/>
      <c r="D48" s="1127"/>
      <c r="E48" s="1127"/>
      <c r="F48" s="1127"/>
      <c r="G48" s="1127"/>
      <c r="H48" s="1127"/>
      <c r="I48" s="1127"/>
      <c r="J48" s="1127"/>
      <c r="K48" s="1127"/>
      <c r="L48" s="1127"/>
      <c r="M48" s="1127"/>
      <c r="N48" s="1127"/>
      <c r="O48" s="1127"/>
      <c r="P48" s="1128"/>
      <c r="Q48" s="1138"/>
      <c r="R48" s="1139"/>
      <c r="S48" s="1139"/>
      <c r="T48" s="1139"/>
      <c r="U48" s="1139"/>
      <c r="V48" s="1139"/>
      <c r="W48" s="1139"/>
      <c r="X48" s="1139"/>
      <c r="Y48" s="1139"/>
      <c r="Z48" s="1139"/>
      <c r="AA48" s="1139"/>
      <c r="AB48" s="1139"/>
      <c r="AC48" s="1139"/>
      <c r="AD48" s="1139"/>
      <c r="AE48" s="1140"/>
      <c r="AF48" s="1132"/>
      <c r="AG48" s="1133"/>
      <c r="AH48" s="1133"/>
      <c r="AI48" s="1133"/>
      <c r="AJ48" s="1134"/>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1"/>
      <c r="BF48" s="1121"/>
      <c r="BG48" s="1121"/>
      <c r="BH48" s="1121"/>
      <c r="BI48" s="1122"/>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26"/>
      <c r="C49" s="1127"/>
      <c r="D49" s="1127"/>
      <c r="E49" s="1127"/>
      <c r="F49" s="1127"/>
      <c r="G49" s="1127"/>
      <c r="H49" s="1127"/>
      <c r="I49" s="1127"/>
      <c r="J49" s="1127"/>
      <c r="K49" s="1127"/>
      <c r="L49" s="1127"/>
      <c r="M49" s="1127"/>
      <c r="N49" s="1127"/>
      <c r="O49" s="1127"/>
      <c r="P49" s="1128"/>
      <c r="Q49" s="1138"/>
      <c r="R49" s="1139"/>
      <c r="S49" s="1139"/>
      <c r="T49" s="1139"/>
      <c r="U49" s="1139"/>
      <c r="V49" s="1139"/>
      <c r="W49" s="1139"/>
      <c r="X49" s="1139"/>
      <c r="Y49" s="1139"/>
      <c r="Z49" s="1139"/>
      <c r="AA49" s="1139"/>
      <c r="AB49" s="1139"/>
      <c r="AC49" s="1139"/>
      <c r="AD49" s="1139"/>
      <c r="AE49" s="1140"/>
      <c r="AF49" s="1132"/>
      <c r="AG49" s="1133"/>
      <c r="AH49" s="1133"/>
      <c r="AI49" s="1133"/>
      <c r="AJ49" s="1134"/>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1"/>
      <c r="BF49" s="1121"/>
      <c r="BG49" s="1121"/>
      <c r="BH49" s="1121"/>
      <c r="BI49" s="1122"/>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26"/>
      <c r="C50" s="1127"/>
      <c r="D50" s="1127"/>
      <c r="E50" s="1127"/>
      <c r="F50" s="1127"/>
      <c r="G50" s="1127"/>
      <c r="H50" s="1127"/>
      <c r="I50" s="1127"/>
      <c r="J50" s="1127"/>
      <c r="K50" s="1127"/>
      <c r="L50" s="1127"/>
      <c r="M50" s="1127"/>
      <c r="N50" s="1127"/>
      <c r="O50" s="1127"/>
      <c r="P50" s="1128"/>
      <c r="Q50" s="1129"/>
      <c r="R50" s="1130"/>
      <c r="S50" s="1130"/>
      <c r="T50" s="1130"/>
      <c r="U50" s="1130"/>
      <c r="V50" s="1130"/>
      <c r="W50" s="1130"/>
      <c r="X50" s="1130"/>
      <c r="Y50" s="1130"/>
      <c r="Z50" s="1130"/>
      <c r="AA50" s="1130"/>
      <c r="AB50" s="1130"/>
      <c r="AC50" s="1130"/>
      <c r="AD50" s="1130"/>
      <c r="AE50" s="1131"/>
      <c r="AF50" s="1132"/>
      <c r="AG50" s="1133"/>
      <c r="AH50" s="1133"/>
      <c r="AI50" s="1133"/>
      <c r="AJ50" s="1134"/>
      <c r="AK50" s="1135"/>
      <c r="AL50" s="1130"/>
      <c r="AM50" s="1130"/>
      <c r="AN50" s="1130"/>
      <c r="AO50" s="1130"/>
      <c r="AP50" s="1130"/>
      <c r="AQ50" s="1130"/>
      <c r="AR50" s="1130"/>
      <c r="AS50" s="1130"/>
      <c r="AT50" s="1130"/>
      <c r="AU50" s="1130"/>
      <c r="AV50" s="1130"/>
      <c r="AW50" s="1130"/>
      <c r="AX50" s="1130"/>
      <c r="AY50" s="1130"/>
      <c r="AZ50" s="1136"/>
      <c r="BA50" s="1136"/>
      <c r="BB50" s="1136"/>
      <c r="BC50" s="1136"/>
      <c r="BD50" s="1136"/>
      <c r="BE50" s="1121"/>
      <c r="BF50" s="1121"/>
      <c r="BG50" s="1121"/>
      <c r="BH50" s="1121"/>
      <c r="BI50" s="1122"/>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26"/>
      <c r="C51" s="1127"/>
      <c r="D51" s="1127"/>
      <c r="E51" s="1127"/>
      <c r="F51" s="1127"/>
      <c r="G51" s="1127"/>
      <c r="H51" s="1127"/>
      <c r="I51" s="1127"/>
      <c r="J51" s="1127"/>
      <c r="K51" s="1127"/>
      <c r="L51" s="1127"/>
      <c r="M51" s="1127"/>
      <c r="N51" s="1127"/>
      <c r="O51" s="1127"/>
      <c r="P51" s="1128"/>
      <c r="Q51" s="1129"/>
      <c r="R51" s="1130"/>
      <c r="S51" s="1130"/>
      <c r="T51" s="1130"/>
      <c r="U51" s="1130"/>
      <c r="V51" s="1130"/>
      <c r="W51" s="1130"/>
      <c r="X51" s="1130"/>
      <c r="Y51" s="1130"/>
      <c r="Z51" s="1130"/>
      <c r="AA51" s="1130"/>
      <c r="AB51" s="1130"/>
      <c r="AC51" s="1130"/>
      <c r="AD51" s="1130"/>
      <c r="AE51" s="1131"/>
      <c r="AF51" s="1132"/>
      <c r="AG51" s="1133"/>
      <c r="AH51" s="1133"/>
      <c r="AI51" s="1133"/>
      <c r="AJ51" s="1134"/>
      <c r="AK51" s="1135"/>
      <c r="AL51" s="1130"/>
      <c r="AM51" s="1130"/>
      <c r="AN51" s="1130"/>
      <c r="AO51" s="1130"/>
      <c r="AP51" s="1130"/>
      <c r="AQ51" s="1130"/>
      <c r="AR51" s="1130"/>
      <c r="AS51" s="1130"/>
      <c r="AT51" s="1130"/>
      <c r="AU51" s="1130"/>
      <c r="AV51" s="1130"/>
      <c r="AW51" s="1130"/>
      <c r="AX51" s="1130"/>
      <c r="AY51" s="1130"/>
      <c r="AZ51" s="1136"/>
      <c r="BA51" s="1136"/>
      <c r="BB51" s="1136"/>
      <c r="BC51" s="1136"/>
      <c r="BD51" s="1136"/>
      <c r="BE51" s="1121"/>
      <c r="BF51" s="1121"/>
      <c r="BG51" s="1121"/>
      <c r="BH51" s="1121"/>
      <c r="BI51" s="1122"/>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26"/>
      <c r="C52" s="1127"/>
      <c r="D52" s="1127"/>
      <c r="E52" s="1127"/>
      <c r="F52" s="1127"/>
      <c r="G52" s="1127"/>
      <c r="H52" s="1127"/>
      <c r="I52" s="1127"/>
      <c r="J52" s="1127"/>
      <c r="K52" s="1127"/>
      <c r="L52" s="1127"/>
      <c r="M52" s="1127"/>
      <c r="N52" s="1127"/>
      <c r="O52" s="1127"/>
      <c r="P52" s="1128"/>
      <c r="Q52" s="1129"/>
      <c r="R52" s="1130"/>
      <c r="S52" s="1130"/>
      <c r="T52" s="1130"/>
      <c r="U52" s="1130"/>
      <c r="V52" s="1130"/>
      <c r="W52" s="1130"/>
      <c r="X52" s="1130"/>
      <c r="Y52" s="1130"/>
      <c r="Z52" s="1130"/>
      <c r="AA52" s="1130"/>
      <c r="AB52" s="1130"/>
      <c r="AC52" s="1130"/>
      <c r="AD52" s="1130"/>
      <c r="AE52" s="1131"/>
      <c r="AF52" s="1132"/>
      <c r="AG52" s="1133"/>
      <c r="AH52" s="1133"/>
      <c r="AI52" s="1133"/>
      <c r="AJ52" s="1134"/>
      <c r="AK52" s="1135"/>
      <c r="AL52" s="1130"/>
      <c r="AM52" s="1130"/>
      <c r="AN52" s="1130"/>
      <c r="AO52" s="1130"/>
      <c r="AP52" s="1130"/>
      <c r="AQ52" s="1130"/>
      <c r="AR52" s="1130"/>
      <c r="AS52" s="1130"/>
      <c r="AT52" s="1130"/>
      <c r="AU52" s="1130"/>
      <c r="AV52" s="1130"/>
      <c r="AW52" s="1130"/>
      <c r="AX52" s="1130"/>
      <c r="AY52" s="1130"/>
      <c r="AZ52" s="1136"/>
      <c r="BA52" s="1136"/>
      <c r="BB52" s="1136"/>
      <c r="BC52" s="1136"/>
      <c r="BD52" s="1136"/>
      <c r="BE52" s="1121"/>
      <c r="BF52" s="1121"/>
      <c r="BG52" s="1121"/>
      <c r="BH52" s="1121"/>
      <c r="BI52" s="1122"/>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26"/>
      <c r="C53" s="1127"/>
      <c r="D53" s="1127"/>
      <c r="E53" s="1127"/>
      <c r="F53" s="1127"/>
      <c r="G53" s="1127"/>
      <c r="H53" s="1127"/>
      <c r="I53" s="1127"/>
      <c r="J53" s="1127"/>
      <c r="K53" s="1127"/>
      <c r="L53" s="1127"/>
      <c r="M53" s="1127"/>
      <c r="N53" s="1127"/>
      <c r="O53" s="1127"/>
      <c r="P53" s="1128"/>
      <c r="Q53" s="1129"/>
      <c r="R53" s="1130"/>
      <c r="S53" s="1130"/>
      <c r="T53" s="1130"/>
      <c r="U53" s="1130"/>
      <c r="V53" s="1130"/>
      <c r="W53" s="1130"/>
      <c r="X53" s="1130"/>
      <c r="Y53" s="1130"/>
      <c r="Z53" s="1130"/>
      <c r="AA53" s="1130"/>
      <c r="AB53" s="1130"/>
      <c r="AC53" s="1130"/>
      <c r="AD53" s="1130"/>
      <c r="AE53" s="1131"/>
      <c r="AF53" s="1132"/>
      <c r="AG53" s="1133"/>
      <c r="AH53" s="1133"/>
      <c r="AI53" s="1133"/>
      <c r="AJ53" s="1134"/>
      <c r="AK53" s="1135"/>
      <c r="AL53" s="1130"/>
      <c r="AM53" s="1130"/>
      <c r="AN53" s="1130"/>
      <c r="AO53" s="1130"/>
      <c r="AP53" s="1130"/>
      <c r="AQ53" s="1130"/>
      <c r="AR53" s="1130"/>
      <c r="AS53" s="1130"/>
      <c r="AT53" s="1130"/>
      <c r="AU53" s="1130"/>
      <c r="AV53" s="1130"/>
      <c r="AW53" s="1130"/>
      <c r="AX53" s="1130"/>
      <c r="AY53" s="1130"/>
      <c r="AZ53" s="1136"/>
      <c r="BA53" s="1136"/>
      <c r="BB53" s="1136"/>
      <c r="BC53" s="1136"/>
      <c r="BD53" s="1136"/>
      <c r="BE53" s="1121"/>
      <c r="BF53" s="1121"/>
      <c r="BG53" s="1121"/>
      <c r="BH53" s="1121"/>
      <c r="BI53" s="1122"/>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26"/>
      <c r="C54" s="1127"/>
      <c r="D54" s="1127"/>
      <c r="E54" s="1127"/>
      <c r="F54" s="1127"/>
      <c r="G54" s="1127"/>
      <c r="H54" s="1127"/>
      <c r="I54" s="1127"/>
      <c r="J54" s="1127"/>
      <c r="K54" s="1127"/>
      <c r="L54" s="1127"/>
      <c r="M54" s="1127"/>
      <c r="N54" s="1127"/>
      <c r="O54" s="1127"/>
      <c r="P54" s="1128"/>
      <c r="Q54" s="1129"/>
      <c r="R54" s="1130"/>
      <c r="S54" s="1130"/>
      <c r="T54" s="1130"/>
      <c r="U54" s="1130"/>
      <c r="V54" s="1130"/>
      <c r="W54" s="1130"/>
      <c r="X54" s="1130"/>
      <c r="Y54" s="1130"/>
      <c r="Z54" s="1130"/>
      <c r="AA54" s="1130"/>
      <c r="AB54" s="1130"/>
      <c r="AC54" s="1130"/>
      <c r="AD54" s="1130"/>
      <c r="AE54" s="1131"/>
      <c r="AF54" s="1132"/>
      <c r="AG54" s="1133"/>
      <c r="AH54" s="1133"/>
      <c r="AI54" s="1133"/>
      <c r="AJ54" s="1134"/>
      <c r="AK54" s="1135"/>
      <c r="AL54" s="1130"/>
      <c r="AM54" s="1130"/>
      <c r="AN54" s="1130"/>
      <c r="AO54" s="1130"/>
      <c r="AP54" s="1130"/>
      <c r="AQ54" s="1130"/>
      <c r="AR54" s="1130"/>
      <c r="AS54" s="1130"/>
      <c r="AT54" s="1130"/>
      <c r="AU54" s="1130"/>
      <c r="AV54" s="1130"/>
      <c r="AW54" s="1130"/>
      <c r="AX54" s="1130"/>
      <c r="AY54" s="1130"/>
      <c r="AZ54" s="1136"/>
      <c r="BA54" s="1136"/>
      <c r="BB54" s="1136"/>
      <c r="BC54" s="1136"/>
      <c r="BD54" s="1136"/>
      <c r="BE54" s="1121"/>
      <c r="BF54" s="1121"/>
      <c r="BG54" s="1121"/>
      <c r="BH54" s="1121"/>
      <c r="BI54" s="1122"/>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26"/>
      <c r="C55" s="1127"/>
      <c r="D55" s="1127"/>
      <c r="E55" s="1127"/>
      <c r="F55" s="1127"/>
      <c r="G55" s="1127"/>
      <c r="H55" s="1127"/>
      <c r="I55" s="1127"/>
      <c r="J55" s="1127"/>
      <c r="K55" s="1127"/>
      <c r="L55" s="1127"/>
      <c r="M55" s="1127"/>
      <c r="N55" s="1127"/>
      <c r="O55" s="1127"/>
      <c r="P55" s="1128"/>
      <c r="Q55" s="1129"/>
      <c r="R55" s="1130"/>
      <c r="S55" s="1130"/>
      <c r="T55" s="1130"/>
      <c r="U55" s="1130"/>
      <c r="V55" s="1130"/>
      <c r="W55" s="1130"/>
      <c r="X55" s="1130"/>
      <c r="Y55" s="1130"/>
      <c r="Z55" s="1130"/>
      <c r="AA55" s="1130"/>
      <c r="AB55" s="1130"/>
      <c r="AC55" s="1130"/>
      <c r="AD55" s="1130"/>
      <c r="AE55" s="1131"/>
      <c r="AF55" s="1132"/>
      <c r="AG55" s="1133"/>
      <c r="AH55" s="1133"/>
      <c r="AI55" s="1133"/>
      <c r="AJ55" s="1134"/>
      <c r="AK55" s="1135"/>
      <c r="AL55" s="1130"/>
      <c r="AM55" s="1130"/>
      <c r="AN55" s="1130"/>
      <c r="AO55" s="1130"/>
      <c r="AP55" s="1130"/>
      <c r="AQ55" s="1130"/>
      <c r="AR55" s="1130"/>
      <c r="AS55" s="1130"/>
      <c r="AT55" s="1130"/>
      <c r="AU55" s="1130"/>
      <c r="AV55" s="1130"/>
      <c r="AW55" s="1130"/>
      <c r="AX55" s="1130"/>
      <c r="AY55" s="1130"/>
      <c r="AZ55" s="1136"/>
      <c r="BA55" s="1136"/>
      <c r="BB55" s="1136"/>
      <c r="BC55" s="1136"/>
      <c r="BD55" s="1136"/>
      <c r="BE55" s="1121"/>
      <c r="BF55" s="1121"/>
      <c r="BG55" s="1121"/>
      <c r="BH55" s="1121"/>
      <c r="BI55" s="1122"/>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26"/>
      <c r="C56" s="1127"/>
      <c r="D56" s="1127"/>
      <c r="E56" s="1127"/>
      <c r="F56" s="1127"/>
      <c r="G56" s="1127"/>
      <c r="H56" s="1127"/>
      <c r="I56" s="1127"/>
      <c r="J56" s="1127"/>
      <c r="K56" s="1127"/>
      <c r="L56" s="1127"/>
      <c r="M56" s="1127"/>
      <c r="N56" s="1127"/>
      <c r="O56" s="1127"/>
      <c r="P56" s="1128"/>
      <c r="Q56" s="1129"/>
      <c r="R56" s="1130"/>
      <c r="S56" s="1130"/>
      <c r="T56" s="1130"/>
      <c r="U56" s="1130"/>
      <c r="V56" s="1130"/>
      <c r="W56" s="1130"/>
      <c r="X56" s="1130"/>
      <c r="Y56" s="1130"/>
      <c r="Z56" s="1130"/>
      <c r="AA56" s="1130"/>
      <c r="AB56" s="1130"/>
      <c r="AC56" s="1130"/>
      <c r="AD56" s="1130"/>
      <c r="AE56" s="1131"/>
      <c r="AF56" s="1132"/>
      <c r="AG56" s="1133"/>
      <c r="AH56" s="1133"/>
      <c r="AI56" s="1133"/>
      <c r="AJ56" s="1134"/>
      <c r="AK56" s="1135"/>
      <c r="AL56" s="1130"/>
      <c r="AM56" s="1130"/>
      <c r="AN56" s="1130"/>
      <c r="AO56" s="1130"/>
      <c r="AP56" s="1130"/>
      <c r="AQ56" s="1130"/>
      <c r="AR56" s="1130"/>
      <c r="AS56" s="1130"/>
      <c r="AT56" s="1130"/>
      <c r="AU56" s="1130"/>
      <c r="AV56" s="1130"/>
      <c r="AW56" s="1130"/>
      <c r="AX56" s="1130"/>
      <c r="AY56" s="1130"/>
      <c r="AZ56" s="1136"/>
      <c r="BA56" s="1136"/>
      <c r="BB56" s="1136"/>
      <c r="BC56" s="1136"/>
      <c r="BD56" s="1136"/>
      <c r="BE56" s="1121"/>
      <c r="BF56" s="1121"/>
      <c r="BG56" s="1121"/>
      <c r="BH56" s="1121"/>
      <c r="BI56" s="1122"/>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26"/>
      <c r="C57" s="1127"/>
      <c r="D57" s="1127"/>
      <c r="E57" s="1127"/>
      <c r="F57" s="1127"/>
      <c r="G57" s="1127"/>
      <c r="H57" s="1127"/>
      <c r="I57" s="1127"/>
      <c r="J57" s="1127"/>
      <c r="K57" s="1127"/>
      <c r="L57" s="1127"/>
      <c r="M57" s="1127"/>
      <c r="N57" s="1127"/>
      <c r="O57" s="1127"/>
      <c r="P57" s="1128"/>
      <c r="Q57" s="1129"/>
      <c r="R57" s="1130"/>
      <c r="S57" s="1130"/>
      <c r="T57" s="1130"/>
      <c r="U57" s="1130"/>
      <c r="V57" s="1130"/>
      <c r="W57" s="1130"/>
      <c r="X57" s="1130"/>
      <c r="Y57" s="1130"/>
      <c r="Z57" s="1130"/>
      <c r="AA57" s="1130"/>
      <c r="AB57" s="1130"/>
      <c r="AC57" s="1130"/>
      <c r="AD57" s="1130"/>
      <c r="AE57" s="1131"/>
      <c r="AF57" s="1132"/>
      <c r="AG57" s="1133"/>
      <c r="AH57" s="1133"/>
      <c r="AI57" s="1133"/>
      <c r="AJ57" s="1134"/>
      <c r="AK57" s="1135"/>
      <c r="AL57" s="1130"/>
      <c r="AM57" s="1130"/>
      <c r="AN57" s="1130"/>
      <c r="AO57" s="1130"/>
      <c r="AP57" s="1130"/>
      <c r="AQ57" s="1130"/>
      <c r="AR57" s="1130"/>
      <c r="AS57" s="1130"/>
      <c r="AT57" s="1130"/>
      <c r="AU57" s="1130"/>
      <c r="AV57" s="1130"/>
      <c r="AW57" s="1130"/>
      <c r="AX57" s="1130"/>
      <c r="AY57" s="1130"/>
      <c r="AZ57" s="1136"/>
      <c r="BA57" s="1136"/>
      <c r="BB57" s="1136"/>
      <c r="BC57" s="1136"/>
      <c r="BD57" s="1136"/>
      <c r="BE57" s="1121"/>
      <c r="BF57" s="1121"/>
      <c r="BG57" s="1121"/>
      <c r="BH57" s="1121"/>
      <c r="BI57" s="1122"/>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26"/>
      <c r="C58" s="1127"/>
      <c r="D58" s="1127"/>
      <c r="E58" s="1127"/>
      <c r="F58" s="1127"/>
      <c r="G58" s="1127"/>
      <c r="H58" s="1127"/>
      <c r="I58" s="1127"/>
      <c r="J58" s="1127"/>
      <c r="K58" s="1127"/>
      <c r="L58" s="1127"/>
      <c r="M58" s="1127"/>
      <c r="N58" s="1127"/>
      <c r="O58" s="1127"/>
      <c r="P58" s="1128"/>
      <c r="Q58" s="1129"/>
      <c r="R58" s="1130"/>
      <c r="S58" s="1130"/>
      <c r="T58" s="1130"/>
      <c r="U58" s="1130"/>
      <c r="V58" s="1130"/>
      <c r="W58" s="1130"/>
      <c r="X58" s="1130"/>
      <c r="Y58" s="1130"/>
      <c r="Z58" s="1130"/>
      <c r="AA58" s="1130"/>
      <c r="AB58" s="1130"/>
      <c r="AC58" s="1130"/>
      <c r="AD58" s="1130"/>
      <c r="AE58" s="1131"/>
      <c r="AF58" s="1132"/>
      <c r="AG58" s="1133"/>
      <c r="AH58" s="1133"/>
      <c r="AI58" s="1133"/>
      <c r="AJ58" s="1134"/>
      <c r="AK58" s="1135"/>
      <c r="AL58" s="1130"/>
      <c r="AM58" s="1130"/>
      <c r="AN58" s="1130"/>
      <c r="AO58" s="1130"/>
      <c r="AP58" s="1130"/>
      <c r="AQ58" s="1130"/>
      <c r="AR58" s="1130"/>
      <c r="AS58" s="1130"/>
      <c r="AT58" s="1130"/>
      <c r="AU58" s="1130"/>
      <c r="AV58" s="1130"/>
      <c r="AW58" s="1130"/>
      <c r="AX58" s="1130"/>
      <c r="AY58" s="1130"/>
      <c r="AZ58" s="1136"/>
      <c r="BA58" s="1136"/>
      <c r="BB58" s="1136"/>
      <c r="BC58" s="1136"/>
      <c r="BD58" s="1136"/>
      <c r="BE58" s="1121"/>
      <c r="BF58" s="1121"/>
      <c r="BG58" s="1121"/>
      <c r="BH58" s="1121"/>
      <c r="BI58" s="1122"/>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26"/>
      <c r="C59" s="1127"/>
      <c r="D59" s="1127"/>
      <c r="E59" s="1127"/>
      <c r="F59" s="1127"/>
      <c r="G59" s="1127"/>
      <c r="H59" s="1127"/>
      <c r="I59" s="1127"/>
      <c r="J59" s="1127"/>
      <c r="K59" s="1127"/>
      <c r="L59" s="1127"/>
      <c r="M59" s="1127"/>
      <c r="N59" s="1127"/>
      <c r="O59" s="1127"/>
      <c r="P59" s="1128"/>
      <c r="Q59" s="1129"/>
      <c r="R59" s="1130"/>
      <c r="S59" s="1130"/>
      <c r="T59" s="1130"/>
      <c r="U59" s="1130"/>
      <c r="V59" s="1130"/>
      <c r="W59" s="1130"/>
      <c r="X59" s="1130"/>
      <c r="Y59" s="1130"/>
      <c r="Z59" s="1130"/>
      <c r="AA59" s="1130"/>
      <c r="AB59" s="1130"/>
      <c r="AC59" s="1130"/>
      <c r="AD59" s="1130"/>
      <c r="AE59" s="1131"/>
      <c r="AF59" s="1132"/>
      <c r="AG59" s="1133"/>
      <c r="AH59" s="1133"/>
      <c r="AI59" s="1133"/>
      <c r="AJ59" s="1134"/>
      <c r="AK59" s="1135"/>
      <c r="AL59" s="1130"/>
      <c r="AM59" s="1130"/>
      <c r="AN59" s="1130"/>
      <c r="AO59" s="1130"/>
      <c r="AP59" s="1130"/>
      <c r="AQ59" s="1130"/>
      <c r="AR59" s="1130"/>
      <c r="AS59" s="1130"/>
      <c r="AT59" s="1130"/>
      <c r="AU59" s="1130"/>
      <c r="AV59" s="1130"/>
      <c r="AW59" s="1130"/>
      <c r="AX59" s="1130"/>
      <c r="AY59" s="1130"/>
      <c r="AZ59" s="1136"/>
      <c r="BA59" s="1136"/>
      <c r="BB59" s="1136"/>
      <c r="BC59" s="1136"/>
      <c r="BD59" s="1136"/>
      <c r="BE59" s="1121"/>
      <c r="BF59" s="1121"/>
      <c r="BG59" s="1121"/>
      <c r="BH59" s="1121"/>
      <c r="BI59" s="1122"/>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26"/>
      <c r="C60" s="1127"/>
      <c r="D60" s="1127"/>
      <c r="E60" s="1127"/>
      <c r="F60" s="1127"/>
      <c r="G60" s="1127"/>
      <c r="H60" s="1127"/>
      <c r="I60" s="1127"/>
      <c r="J60" s="1127"/>
      <c r="K60" s="1127"/>
      <c r="L60" s="1127"/>
      <c r="M60" s="1127"/>
      <c r="N60" s="1127"/>
      <c r="O60" s="1127"/>
      <c r="P60" s="1128"/>
      <c r="Q60" s="1129"/>
      <c r="R60" s="1130"/>
      <c r="S60" s="1130"/>
      <c r="T60" s="1130"/>
      <c r="U60" s="1130"/>
      <c r="V60" s="1130"/>
      <c r="W60" s="1130"/>
      <c r="X60" s="1130"/>
      <c r="Y60" s="1130"/>
      <c r="Z60" s="1130"/>
      <c r="AA60" s="1130"/>
      <c r="AB60" s="1130"/>
      <c r="AC60" s="1130"/>
      <c r="AD60" s="1130"/>
      <c r="AE60" s="1131"/>
      <c r="AF60" s="1132"/>
      <c r="AG60" s="1133"/>
      <c r="AH60" s="1133"/>
      <c r="AI60" s="1133"/>
      <c r="AJ60" s="1134"/>
      <c r="AK60" s="1135"/>
      <c r="AL60" s="1130"/>
      <c r="AM60" s="1130"/>
      <c r="AN60" s="1130"/>
      <c r="AO60" s="1130"/>
      <c r="AP60" s="1130"/>
      <c r="AQ60" s="1130"/>
      <c r="AR60" s="1130"/>
      <c r="AS60" s="1130"/>
      <c r="AT60" s="1130"/>
      <c r="AU60" s="1130"/>
      <c r="AV60" s="1130"/>
      <c r="AW60" s="1130"/>
      <c r="AX60" s="1130"/>
      <c r="AY60" s="1130"/>
      <c r="AZ60" s="1136"/>
      <c r="BA60" s="1136"/>
      <c r="BB60" s="1136"/>
      <c r="BC60" s="1136"/>
      <c r="BD60" s="1136"/>
      <c r="BE60" s="1121"/>
      <c r="BF60" s="1121"/>
      <c r="BG60" s="1121"/>
      <c r="BH60" s="1121"/>
      <c r="BI60" s="1122"/>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26"/>
      <c r="C61" s="1127"/>
      <c r="D61" s="1127"/>
      <c r="E61" s="1127"/>
      <c r="F61" s="1127"/>
      <c r="G61" s="1127"/>
      <c r="H61" s="1127"/>
      <c r="I61" s="1127"/>
      <c r="J61" s="1127"/>
      <c r="K61" s="1127"/>
      <c r="L61" s="1127"/>
      <c r="M61" s="1127"/>
      <c r="N61" s="1127"/>
      <c r="O61" s="1127"/>
      <c r="P61" s="1128"/>
      <c r="Q61" s="1129"/>
      <c r="R61" s="1130"/>
      <c r="S61" s="1130"/>
      <c r="T61" s="1130"/>
      <c r="U61" s="1130"/>
      <c r="V61" s="1130"/>
      <c r="W61" s="1130"/>
      <c r="X61" s="1130"/>
      <c r="Y61" s="1130"/>
      <c r="Z61" s="1130"/>
      <c r="AA61" s="1130"/>
      <c r="AB61" s="1130"/>
      <c r="AC61" s="1130"/>
      <c r="AD61" s="1130"/>
      <c r="AE61" s="1131"/>
      <c r="AF61" s="1132"/>
      <c r="AG61" s="1133"/>
      <c r="AH61" s="1133"/>
      <c r="AI61" s="1133"/>
      <c r="AJ61" s="1134"/>
      <c r="AK61" s="1135"/>
      <c r="AL61" s="1130"/>
      <c r="AM61" s="1130"/>
      <c r="AN61" s="1130"/>
      <c r="AO61" s="1130"/>
      <c r="AP61" s="1130"/>
      <c r="AQ61" s="1130"/>
      <c r="AR61" s="1130"/>
      <c r="AS61" s="1130"/>
      <c r="AT61" s="1130"/>
      <c r="AU61" s="1130"/>
      <c r="AV61" s="1130"/>
      <c r="AW61" s="1130"/>
      <c r="AX61" s="1130"/>
      <c r="AY61" s="1130"/>
      <c r="AZ61" s="1136"/>
      <c r="BA61" s="1136"/>
      <c r="BB61" s="1136"/>
      <c r="BC61" s="1136"/>
      <c r="BD61" s="1136"/>
      <c r="BE61" s="1121"/>
      <c r="BF61" s="1121"/>
      <c r="BG61" s="1121"/>
      <c r="BH61" s="1121"/>
      <c r="BI61" s="1122"/>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26"/>
      <c r="C62" s="1127"/>
      <c r="D62" s="1127"/>
      <c r="E62" s="1127"/>
      <c r="F62" s="1127"/>
      <c r="G62" s="1127"/>
      <c r="H62" s="1127"/>
      <c r="I62" s="1127"/>
      <c r="J62" s="1127"/>
      <c r="K62" s="1127"/>
      <c r="L62" s="1127"/>
      <c r="M62" s="1127"/>
      <c r="N62" s="1127"/>
      <c r="O62" s="1127"/>
      <c r="P62" s="1128"/>
      <c r="Q62" s="1129"/>
      <c r="R62" s="1130"/>
      <c r="S62" s="1130"/>
      <c r="T62" s="1130"/>
      <c r="U62" s="1130"/>
      <c r="V62" s="1130"/>
      <c r="W62" s="1130"/>
      <c r="X62" s="1130"/>
      <c r="Y62" s="1130"/>
      <c r="Z62" s="1130"/>
      <c r="AA62" s="1130"/>
      <c r="AB62" s="1130"/>
      <c r="AC62" s="1130"/>
      <c r="AD62" s="1130"/>
      <c r="AE62" s="1131"/>
      <c r="AF62" s="1132"/>
      <c r="AG62" s="1133"/>
      <c r="AH62" s="1133"/>
      <c r="AI62" s="1133"/>
      <c r="AJ62" s="1134"/>
      <c r="AK62" s="1135"/>
      <c r="AL62" s="1130"/>
      <c r="AM62" s="1130"/>
      <c r="AN62" s="1130"/>
      <c r="AO62" s="1130"/>
      <c r="AP62" s="1130"/>
      <c r="AQ62" s="1130"/>
      <c r="AR62" s="1130"/>
      <c r="AS62" s="1130"/>
      <c r="AT62" s="1130"/>
      <c r="AU62" s="1130"/>
      <c r="AV62" s="1130"/>
      <c r="AW62" s="1130"/>
      <c r="AX62" s="1130"/>
      <c r="AY62" s="1130"/>
      <c r="AZ62" s="1136"/>
      <c r="BA62" s="1136"/>
      <c r="BB62" s="1136"/>
      <c r="BC62" s="1136"/>
      <c r="BD62" s="1136"/>
      <c r="BE62" s="1121"/>
      <c r="BF62" s="1121"/>
      <c r="BG62" s="1121"/>
      <c r="BH62" s="1121"/>
      <c r="BI62" s="1122"/>
      <c r="BJ62" s="1123" t="s">
        <v>408</v>
      </c>
      <c r="BK62" s="1124"/>
      <c r="BL62" s="1124"/>
      <c r="BM62" s="1124"/>
      <c r="BN62" s="1125"/>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388</v>
      </c>
      <c r="B63" s="1039" t="s">
        <v>409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17"/>
      <c r="AF63" s="1118">
        <v>10</v>
      </c>
      <c r="AG63" s="1054"/>
      <c r="AH63" s="1054"/>
      <c r="AI63" s="1054"/>
      <c r="AJ63" s="1119"/>
      <c r="AK63" s="1120"/>
      <c r="AL63" s="1058"/>
      <c r="AM63" s="1058"/>
      <c r="AN63" s="1058"/>
      <c r="AO63" s="1058"/>
      <c r="AP63" s="1054"/>
      <c r="AQ63" s="1054"/>
      <c r="AR63" s="1054"/>
      <c r="AS63" s="1054"/>
      <c r="AT63" s="1054"/>
      <c r="AU63" s="1054"/>
      <c r="AV63" s="1054"/>
      <c r="AW63" s="1054"/>
      <c r="AX63" s="1054"/>
      <c r="AY63" s="1054"/>
      <c r="AZ63" s="1114"/>
      <c r="BA63" s="1114"/>
      <c r="BB63" s="1114"/>
      <c r="BC63" s="1114"/>
      <c r="BD63" s="1114"/>
      <c r="BE63" s="1055"/>
      <c r="BF63" s="1055"/>
      <c r="BG63" s="1055"/>
      <c r="BH63" s="1055"/>
      <c r="BI63" s="1056"/>
      <c r="BJ63" s="1115" t="s">
        <v>390</v>
      </c>
      <c r="BK63" s="1046"/>
      <c r="BL63" s="1046"/>
      <c r="BM63" s="1046"/>
      <c r="BN63" s="1116"/>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411</v>
      </c>
      <c r="B66" s="1091"/>
      <c r="C66" s="1091"/>
      <c r="D66" s="1091"/>
      <c r="E66" s="1091"/>
      <c r="F66" s="1091"/>
      <c r="G66" s="1091"/>
      <c r="H66" s="1091"/>
      <c r="I66" s="1091"/>
      <c r="J66" s="1091"/>
      <c r="K66" s="1091"/>
      <c r="L66" s="1091"/>
      <c r="M66" s="1091"/>
      <c r="N66" s="1091"/>
      <c r="O66" s="1091"/>
      <c r="P66" s="1092"/>
      <c r="Q66" s="1096" t="s">
        <v>393</v>
      </c>
      <c r="R66" s="1097"/>
      <c r="S66" s="1097"/>
      <c r="T66" s="1097"/>
      <c r="U66" s="1098"/>
      <c r="V66" s="1096" t="s">
        <v>412</v>
      </c>
      <c r="W66" s="1097"/>
      <c r="X66" s="1097"/>
      <c r="Y66" s="1097"/>
      <c r="Z66" s="1098"/>
      <c r="AA66" s="1096" t="s">
        <v>395</v>
      </c>
      <c r="AB66" s="1097"/>
      <c r="AC66" s="1097"/>
      <c r="AD66" s="1097"/>
      <c r="AE66" s="1098"/>
      <c r="AF66" s="1102" t="s">
        <v>413</v>
      </c>
      <c r="AG66" s="1103"/>
      <c r="AH66" s="1103"/>
      <c r="AI66" s="1103"/>
      <c r="AJ66" s="1104"/>
      <c r="AK66" s="1096" t="s">
        <v>397</v>
      </c>
      <c r="AL66" s="1091"/>
      <c r="AM66" s="1091"/>
      <c r="AN66" s="1091"/>
      <c r="AO66" s="1092"/>
      <c r="AP66" s="1096" t="s">
        <v>398</v>
      </c>
      <c r="AQ66" s="1097"/>
      <c r="AR66" s="1097"/>
      <c r="AS66" s="1097"/>
      <c r="AT66" s="1098"/>
      <c r="AU66" s="1096" t="s">
        <v>414</v>
      </c>
      <c r="AV66" s="1097"/>
      <c r="AW66" s="1097"/>
      <c r="AX66" s="1097"/>
      <c r="AY66" s="1098"/>
      <c r="AZ66" s="1096" t="s">
        <v>376</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575</v>
      </c>
      <c r="C68" s="1081"/>
      <c r="D68" s="1081"/>
      <c r="E68" s="1081"/>
      <c r="F68" s="1081"/>
      <c r="G68" s="1081"/>
      <c r="H68" s="1081"/>
      <c r="I68" s="1081"/>
      <c r="J68" s="1081"/>
      <c r="K68" s="1081"/>
      <c r="L68" s="1081"/>
      <c r="M68" s="1081"/>
      <c r="N68" s="1081"/>
      <c r="O68" s="1081"/>
      <c r="P68" s="1082"/>
      <c r="Q68" s="1083">
        <v>185</v>
      </c>
      <c r="R68" s="1077"/>
      <c r="S68" s="1077"/>
      <c r="T68" s="1077"/>
      <c r="U68" s="1077"/>
      <c r="V68" s="1077">
        <v>183</v>
      </c>
      <c r="W68" s="1077"/>
      <c r="X68" s="1077"/>
      <c r="Y68" s="1077"/>
      <c r="Z68" s="1077"/>
      <c r="AA68" s="1077">
        <v>2</v>
      </c>
      <c r="AB68" s="1077"/>
      <c r="AC68" s="1077"/>
      <c r="AD68" s="1077"/>
      <c r="AE68" s="1077"/>
      <c r="AF68" s="1077">
        <v>2</v>
      </c>
      <c r="AG68" s="1077"/>
      <c r="AH68" s="1077"/>
      <c r="AI68" s="1077"/>
      <c r="AJ68" s="1077"/>
      <c r="AK68" s="1077" t="s">
        <v>573</v>
      </c>
      <c r="AL68" s="1077"/>
      <c r="AM68" s="1077"/>
      <c r="AN68" s="1077"/>
      <c r="AO68" s="1077"/>
      <c r="AP68" s="1077" t="s">
        <v>573</v>
      </c>
      <c r="AQ68" s="1077"/>
      <c r="AR68" s="1077"/>
      <c r="AS68" s="1077"/>
      <c r="AT68" s="1077"/>
      <c r="AU68" s="1077" t="s">
        <v>573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576</v>
      </c>
      <c r="C69" s="1070"/>
      <c r="D69" s="1070"/>
      <c r="E69" s="1070"/>
      <c r="F69" s="1070"/>
      <c r="G69" s="1070"/>
      <c r="H69" s="1070"/>
      <c r="I69" s="1070"/>
      <c r="J69" s="1070"/>
      <c r="K69" s="1070"/>
      <c r="L69" s="1070"/>
      <c r="M69" s="1070"/>
      <c r="N69" s="1070"/>
      <c r="O69" s="1070"/>
      <c r="P69" s="1071"/>
      <c r="Q69" s="1072">
        <v>183</v>
      </c>
      <c r="R69" s="1066"/>
      <c r="S69" s="1066"/>
      <c r="T69" s="1066"/>
      <c r="U69" s="1066"/>
      <c r="V69" s="1066">
        <v>177</v>
      </c>
      <c r="W69" s="1066"/>
      <c r="X69" s="1066"/>
      <c r="Y69" s="1066"/>
      <c r="Z69" s="1066"/>
      <c r="AA69" s="1066">
        <v>6</v>
      </c>
      <c r="AB69" s="1066"/>
      <c r="AC69" s="1066"/>
      <c r="AD69" s="1066"/>
      <c r="AE69" s="1066"/>
      <c r="AF69" s="1066">
        <v>6</v>
      </c>
      <c r="AG69" s="1066"/>
      <c r="AH69" s="1066"/>
      <c r="AI69" s="1066"/>
      <c r="AJ69" s="1066"/>
      <c r="AK69" s="1066">
        <v>14</v>
      </c>
      <c r="AL69" s="1066"/>
      <c r="AM69" s="1066"/>
      <c r="AN69" s="1066"/>
      <c r="AO69" s="1066"/>
      <c r="AP69" s="1066" t="s">
        <v>572</v>
      </c>
      <c r="AQ69" s="1066"/>
      <c r="AR69" s="1066"/>
      <c r="AS69" s="1066"/>
      <c r="AT69" s="1066"/>
      <c r="AU69" s="1066" t="s">
        <v>574</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577</v>
      </c>
      <c r="C70" s="1070"/>
      <c r="D70" s="1070"/>
      <c r="E70" s="1070"/>
      <c r="F70" s="1070"/>
      <c r="G70" s="1070"/>
      <c r="H70" s="1070"/>
      <c r="I70" s="1070"/>
      <c r="J70" s="1070"/>
      <c r="K70" s="1070"/>
      <c r="L70" s="1070"/>
      <c r="M70" s="1070"/>
      <c r="N70" s="1070"/>
      <c r="O70" s="1070"/>
      <c r="P70" s="1071"/>
      <c r="Q70" s="1072">
        <v>1406</v>
      </c>
      <c r="R70" s="1066"/>
      <c r="S70" s="1066"/>
      <c r="T70" s="1066"/>
      <c r="U70" s="1066"/>
      <c r="V70" s="1066">
        <v>1395</v>
      </c>
      <c r="W70" s="1066"/>
      <c r="X70" s="1066"/>
      <c r="Y70" s="1066"/>
      <c r="Z70" s="1066"/>
      <c r="AA70" s="1066">
        <v>11</v>
      </c>
      <c r="AB70" s="1066"/>
      <c r="AC70" s="1066"/>
      <c r="AD70" s="1066"/>
      <c r="AE70" s="1066"/>
      <c r="AF70" s="1066">
        <v>11</v>
      </c>
      <c r="AG70" s="1066"/>
      <c r="AH70" s="1066"/>
      <c r="AI70" s="1066"/>
      <c r="AJ70" s="1066"/>
      <c r="AK70" s="1066" t="s">
        <v>573</v>
      </c>
      <c r="AL70" s="1066"/>
      <c r="AM70" s="1066"/>
      <c r="AN70" s="1066"/>
      <c r="AO70" s="1066"/>
      <c r="AP70" s="1066">
        <v>196</v>
      </c>
      <c r="AQ70" s="1066"/>
      <c r="AR70" s="1066"/>
      <c r="AS70" s="1066"/>
      <c r="AT70" s="1066"/>
      <c r="AU70" s="1066" t="s">
        <v>573</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578</v>
      </c>
      <c r="C71" s="1070"/>
      <c r="D71" s="1070"/>
      <c r="E71" s="1070"/>
      <c r="F71" s="1070"/>
      <c r="G71" s="1070"/>
      <c r="H71" s="1070"/>
      <c r="I71" s="1070"/>
      <c r="J71" s="1070"/>
      <c r="K71" s="1070"/>
      <c r="L71" s="1070"/>
      <c r="M71" s="1070"/>
      <c r="N71" s="1070"/>
      <c r="O71" s="1070"/>
      <c r="P71" s="1071"/>
      <c r="Q71" s="1072">
        <v>12</v>
      </c>
      <c r="R71" s="1066"/>
      <c r="S71" s="1066"/>
      <c r="T71" s="1066"/>
      <c r="U71" s="1066"/>
      <c r="V71" s="1066">
        <v>12</v>
      </c>
      <c r="W71" s="1066"/>
      <c r="X71" s="1066"/>
      <c r="Y71" s="1066"/>
      <c r="Z71" s="1066"/>
      <c r="AA71" s="1066" t="s">
        <v>573</v>
      </c>
      <c r="AB71" s="1066"/>
      <c r="AC71" s="1066"/>
      <c r="AD71" s="1066"/>
      <c r="AE71" s="1066"/>
      <c r="AF71" s="1066" t="s">
        <v>573</v>
      </c>
      <c r="AG71" s="1066"/>
      <c r="AH71" s="1066"/>
      <c r="AI71" s="1066"/>
      <c r="AJ71" s="1066"/>
      <c r="AK71" s="1066" t="s">
        <v>572</v>
      </c>
      <c r="AL71" s="1066"/>
      <c r="AM71" s="1066"/>
      <c r="AN71" s="1066"/>
      <c r="AO71" s="1066"/>
      <c r="AP71" s="1066" t="s">
        <v>573</v>
      </c>
      <c r="AQ71" s="1066"/>
      <c r="AR71" s="1066"/>
      <c r="AS71" s="1066"/>
      <c r="AT71" s="1066"/>
      <c r="AU71" s="1066" t="s">
        <v>579</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388</v>
      </c>
      <c r="B88" s="1039" t="s">
        <v>415</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19</v>
      </c>
      <c r="AG88" s="1054"/>
      <c r="AH88" s="1054"/>
      <c r="AI88" s="1054"/>
      <c r="AJ88" s="1054"/>
      <c r="AK88" s="1058"/>
      <c r="AL88" s="1058"/>
      <c r="AM88" s="1058"/>
      <c r="AN88" s="1058"/>
      <c r="AO88" s="1058"/>
      <c r="AP88" s="1054">
        <v>196</v>
      </c>
      <c r="AQ88" s="1054"/>
      <c r="AR88" s="1054"/>
      <c r="AS88" s="1054"/>
      <c r="AT88" s="1054"/>
      <c r="AU88" s="1054" t="s">
        <v>573</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39" t="s">
        <v>416</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417</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418</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421</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422</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423</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424</v>
      </c>
      <c r="AB109" s="989"/>
      <c r="AC109" s="989"/>
      <c r="AD109" s="989"/>
      <c r="AE109" s="990"/>
      <c r="AF109" s="991" t="s">
        <v>425</v>
      </c>
      <c r="AG109" s="989"/>
      <c r="AH109" s="989"/>
      <c r="AI109" s="989"/>
      <c r="AJ109" s="990"/>
      <c r="AK109" s="991" t="s">
        <v>303</v>
      </c>
      <c r="AL109" s="989"/>
      <c r="AM109" s="989"/>
      <c r="AN109" s="989"/>
      <c r="AO109" s="990"/>
      <c r="AP109" s="991" t="s">
        <v>426</v>
      </c>
      <c r="AQ109" s="989"/>
      <c r="AR109" s="989"/>
      <c r="AS109" s="989"/>
      <c r="AT109" s="1020"/>
      <c r="AU109" s="988" t="s">
        <v>423</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424</v>
      </c>
      <c r="BR109" s="989"/>
      <c r="BS109" s="989"/>
      <c r="BT109" s="989"/>
      <c r="BU109" s="990"/>
      <c r="BV109" s="991" t="s">
        <v>425</v>
      </c>
      <c r="BW109" s="989"/>
      <c r="BX109" s="989"/>
      <c r="BY109" s="989"/>
      <c r="BZ109" s="990"/>
      <c r="CA109" s="991" t="s">
        <v>303</v>
      </c>
      <c r="CB109" s="989"/>
      <c r="CC109" s="989"/>
      <c r="CD109" s="989"/>
      <c r="CE109" s="990"/>
      <c r="CF109" s="1027" t="s">
        <v>426</v>
      </c>
      <c r="CG109" s="1027"/>
      <c r="CH109" s="1027"/>
      <c r="CI109" s="1027"/>
      <c r="CJ109" s="1027"/>
      <c r="CK109" s="991" t="s">
        <v>427</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424</v>
      </c>
      <c r="DH109" s="989"/>
      <c r="DI109" s="989"/>
      <c r="DJ109" s="989"/>
      <c r="DK109" s="990"/>
      <c r="DL109" s="991" t="s">
        <v>425</v>
      </c>
      <c r="DM109" s="989"/>
      <c r="DN109" s="989"/>
      <c r="DO109" s="989"/>
      <c r="DP109" s="990"/>
      <c r="DQ109" s="991" t="s">
        <v>303</v>
      </c>
      <c r="DR109" s="989"/>
      <c r="DS109" s="989"/>
      <c r="DT109" s="989"/>
      <c r="DU109" s="990"/>
      <c r="DV109" s="991" t="s">
        <v>426</v>
      </c>
      <c r="DW109" s="989"/>
      <c r="DX109" s="989"/>
      <c r="DY109" s="989"/>
      <c r="DZ109" s="1020"/>
    </row>
    <row r="110" spans="1:131" s="248" customFormat="1" ht="26.25" customHeight="1" x14ac:dyDescent="0.15">
      <c r="A110" s="891" t="s">
        <v>428</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418685</v>
      </c>
      <c r="AB110" s="982"/>
      <c r="AC110" s="982"/>
      <c r="AD110" s="982"/>
      <c r="AE110" s="983"/>
      <c r="AF110" s="984">
        <v>464318</v>
      </c>
      <c r="AG110" s="982"/>
      <c r="AH110" s="982"/>
      <c r="AI110" s="982"/>
      <c r="AJ110" s="983"/>
      <c r="AK110" s="984">
        <v>449003</v>
      </c>
      <c r="AL110" s="982"/>
      <c r="AM110" s="982"/>
      <c r="AN110" s="982"/>
      <c r="AO110" s="983"/>
      <c r="AP110" s="985">
        <v>29.5</v>
      </c>
      <c r="AQ110" s="986"/>
      <c r="AR110" s="986"/>
      <c r="AS110" s="986"/>
      <c r="AT110" s="987"/>
      <c r="AU110" s="1021" t="s">
        <v>73</v>
      </c>
      <c r="AV110" s="1022"/>
      <c r="AW110" s="1022"/>
      <c r="AX110" s="1022"/>
      <c r="AY110" s="1022"/>
      <c r="AZ110" s="947" t="s">
        <v>429</v>
      </c>
      <c r="BA110" s="892"/>
      <c r="BB110" s="892"/>
      <c r="BC110" s="892"/>
      <c r="BD110" s="892"/>
      <c r="BE110" s="892"/>
      <c r="BF110" s="892"/>
      <c r="BG110" s="892"/>
      <c r="BH110" s="892"/>
      <c r="BI110" s="892"/>
      <c r="BJ110" s="892"/>
      <c r="BK110" s="892"/>
      <c r="BL110" s="892"/>
      <c r="BM110" s="892"/>
      <c r="BN110" s="892"/>
      <c r="BO110" s="892"/>
      <c r="BP110" s="893"/>
      <c r="BQ110" s="948">
        <v>3728599</v>
      </c>
      <c r="BR110" s="929"/>
      <c r="BS110" s="929"/>
      <c r="BT110" s="929"/>
      <c r="BU110" s="929"/>
      <c r="BV110" s="929">
        <v>3567175</v>
      </c>
      <c r="BW110" s="929"/>
      <c r="BX110" s="929"/>
      <c r="BY110" s="929"/>
      <c r="BZ110" s="929"/>
      <c r="CA110" s="929">
        <v>3325168</v>
      </c>
      <c r="CB110" s="929"/>
      <c r="CC110" s="929"/>
      <c r="CD110" s="929"/>
      <c r="CE110" s="929"/>
      <c r="CF110" s="953">
        <v>218.6</v>
      </c>
      <c r="CG110" s="954"/>
      <c r="CH110" s="954"/>
      <c r="CI110" s="954"/>
      <c r="CJ110" s="954"/>
      <c r="CK110" s="1017" t="s">
        <v>430</v>
      </c>
      <c r="CL110" s="903"/>
      <c r="CM110" s="978" t="s">
        <v>431</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432</v>
      </c>
      <c r="DH110" s="929"/>
      <c r="DI110" s="929"/>
      <c r="DJ110" s="929"/>
      <c r="DK110" s="929"/>
      <c r="DL110" s="929" t="s">
        <v>433</v>
      </c>
      <c r="DM110" s="929"/>
      <c r="DN110" s="929"/>
      <c r="DO110" s="929"/>
      <c r="DP110" s="929"/>
      <c r="DQ110" s="929" t="s">
        <v>390</v>
      </c>
      <c r="DR110" s="929"/>
      <c r="DS110" s="929"/>
      <c r="DT110" s="929"/>
      <c r="DU110" s="929"/>
      <c r="DV110" s="930" t="s">
        <v>128</v>
      </c>
      <c r="DW110" s="930"/>
      <c r="DX110" s="930"/>
      <c r="DY110" s="930"/>
      <c r="DZ110" s="931"/>
    </row>
    <row r="111" spans="1:131" s="248" customFormat="1" ht="26.25" customHeight="1" x14ac:dyDescent="0.15">
      <c r="A111" s="858" t="s">
        <v>434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432</v>
      </c>
      <c r="AB111" s="1010"/>
      <c r="AC111" s="1010"/>
      <c r="AD111" s="1010"/>
      <c r="AE111" s="1011"/>
      <c r="AF111" s="1012" t="s">
        <v>432</v>
      </c>
      <c r="AG111" s="1010"/>
      <c r="AH111" s="1010"/>
      <c r="AI111" s="1010"/>
      <c r="AJ111" s="1011"/>
      <c r="AK111" s="1012" t="s">
        <v>128</v>
      </c>
      <c r="AL111" s="1010"/>
      <c r="AM111" s="1010"/>
      <c r="AN111" s="1010"/>
      <c r="AO111" s="1011"/>
      <c r="AP111" s="1013" t="s">
        <v>390</v>
      </c>
      <c r="AQ111" s="1014"/>
      <c r="AR111" s="1014"/>
      <c r="AS111" s="1014"/>
      <c r="AT111" s="1015"/>
      <c r="AU111" s="1023"/>
      <c r="AV111" s="1024"/>
      <c r="AW111" s="1024"/>
      <c r="AX111" s="1024"/>
      <c r="AY111" s="1024"/>
      <c r="AZ111" s="899" t="s">
        <v>435</v>
      </c>
      <c r="BA111" s="834"/>
      <c r="BB111" s="834"/>
      <c r="BC111" s="834"/>
      <c r="BD111" s="834"/>
      <c r="BE111" s="834"/>
      <c r="BF111" s="834"/>
      <c r="BG111" s="834"/>
      <c r="BH111" s="834"/>
      <c r="BI111" s="834"/>
      <c r="BJ111" s="834"/>
      <c r="BK111" s="834"/>
      <c r="BL111" s="834"/>
      <c r="BM111" s="834"/>
      <c r="BN111" s="834"/>
      <c r="BO111" s="834"/>
      <c r="BP111" s="835"/>
      <c r="BQ111" s="900" t="s">
        <v>128</v>
      </c>
      <c r="BR111" s="901"/>
      <c r="BS111" s="901"/>
      <c r="BT111" s="901"/>
      <c r="BU111" s="901"/>
      <c r="BV111" s="901" t="s">
        <v>128</v>
      </c>
      <c r="BW111" s="901"/>
      <c r="BX111" s="901"/>
      <c r="BY111" s="901"/>
      <c r="BZ111" s="901"/>
      <c r="CA111" s="901" t="s">
        <v>433</v>
      </c>
      <c r="CB111" s="901"/>
      <c r="CC111" s="901"/>
      <c r="CD111" s="901"/>
      <c r="CE111" s="901"/>
      <c r="CF111" s="962" t="s">
        <v>433</v>
      </c>
      <c r="CG111" s="963"/>
      <c r="CH111" s="963"/>
      <c r="CI111" s="963"/>
      <c r="CJ111" s="963"/>
      <c r="CK111" s="1018"/>
      <c r="CL111" s="905"/>
      <c r="CM111" s="908" t="s">
        <v>436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433</v>
      </c>
      <c r="DH111" s="901"/>
      <c r="DI111" s="901"/>
      <c r="DJ111" s="901"/>
      <c r="DK111" s="901"/>
      <c r="DL111" s="901" t="s">
        <v>390</v>
      </c>
      <c r="DM111" s="901"/>
      <c r="DN111" s="901"/>
      <c r="DO111" s="901"/>
      <c r="DP111" s="901"/>
      <c r="DQ111" s="901" t="s">
        <v>390</v>
      </c>
      <c r="DR111" s="901"/>
      <c r="DS111" s="901"/>
      <c r="DT111" s="901"/>
      <c r="DU111" s="901"/>
      <c r="DV111" s="878" t="s">
        <v>390</v>
      </c>
      <c r="DW111" s="878"/>
      <c r="DX111" s="878"/>
      <c r="DY111" s="878"/>
      <c r="DZ111" s="879"/>
    </row>
    <row r="112" spans="1:131" s="248" customFormat="1" ht="26.25" customHeight="1" x14ac:dyDescent="0.15">
      <c r="A112" s="1003" t="s">
        <v>437</v>
      </c>
      <c r="B112" s="1004"/>
      <c r="C112" s="834" t="s">
        <v>438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128</v>
      </c>
      <c r="AB112" s="864"/>
      <c r="AC112" s="864"/>
      <c r="AD112" s="864"/>
      <c r="AE112" s="865"/>
      <c r="AF112" s="866" t="s">
        <v>390</v>
      </c>
      <c r="AG112" s="864"/>
      <c r="AH112" s="864"/>
      <c r="AI112" s="864"/>
      <c r="AJ112" s="865"/>
      <c r="AK112" s="866" t="s">
        <v>432</v>
      </c>
      <c r="AL112" s="864"/>
      <c r="AM112" s="864"/>
      <c r="AN112" s="864"/>
      <c r="AO112" s="865"/>
      <c r="AP112" s="911" t="s">
        <v>433</v>
      </c>
      <c r="AQ112" s="912"/>
      <c r="AR112" s="912"/>
      <c r="AS112" s="912"/>
      <c r="AT112" s="913"/>
      <c r="AU112" s="1023"/>
      <c r="AV112" s="1024"/>
      <c r="AW112" s="1024"/>
      <c r="AX112" s="1024"/>
      <c r="AY112" s="1024"/>
      <c r="AZ112" s="899" t="s">
        <v>439</v>
      </c>
      <c r="BA112" s="834"/>
      <c r="BB112" s="834"/>
      <c r="BC112" s="834"/>
      <c r="BD112" s="834"/>
      <c r="BE112" s="834"/>
      <c r="BF112" s="834"/>
      <c r="BG112" s="834"/>
      <c r="BH112" s="834"/>
      <c r="BI112" s="834"/>
      <c r="BJ112" s="834"/>
      <c r="BK112" s="834"/>
      <c r="BL112" s="834"/>
      <c r="BM112" s="834"/>
      <c r="BN112" s="834"/>
      <c r="BO112" s="834"/>
      <c r="BP112" s="835"/>
      <c r="BQ112" s="900">
        <v>944479</v>
      </c>
      <c r="BR112" s="901"/>
      <c r="BS112" s="901"/>
      <c r="BT112" s="901"/>
      <c r="BU112" s="901"/>
      <c r="BV112" s="901">
        <v>962097</v>
      </c>
      <c r="BW112" s="901"/>
      <c r="BX112" s="901"/>
      <c r="BY112" s="901"/>
      <c r="BZ112" s="901"/>
      <c r="CA112" s="901">
        <v>1003252</v>
      </c>
      <c r="CB112" s="901"/>
      <c r="CC112" s="901"/>
      <c r="CD112" s="901"/>
      <c r="CE112" s="901"/>
      <c r="CF112" s="962">
        <v>66</v>
      </c>
      <c r="CG112" s="963"/>
      <c r="CH112" s="963"/>
      <c r="CI112" s="963"/>
      <c r="CJ112" s="963"/>
      <c r="CK112" s="1018"/>
      <c r="CL112" s="905"/>
      <c r="CM112" s="908" t="s">
        <v>440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432</v>
      </c>
      <c r="DH112" s="901"/>
      <c r="DI112" s="901"/>
      <c r="DJ112" s="901"/>
      <c r="DK112" s="901"/>
      <c r="DL112" s="901" t="s">
        <v>128</v>
      </c>
      <c r="DM112" s="901"/>
      <c r="DN112" s="901"/>
      <c r="DO112" s="901"/>
      <c r="DP112" s="901"/>
      <c r="DQ112" s="901" t="s">
        <v>390</v>
      </c>
      <c r="DR112" s="901"/>
      <c r="DS112" s="901"/>
      <c r="DT112" s="901"/>
      <c r="DU112" s="901"/>
      <c r="DV112" s="878" t="s">
        <v>128</v>
      </c>
      <c r="DW112" s="878"/>
      <c r="DX112" s="878"/>
      <c r="DY112" s="878"/>
      <c r="DZ112" s="879"/>
    </row>
    <row r="113" spans="1:130" s="248" customFormat="1" ht="26.25" customHeight="1" x14ac:dyDescent="0.15">
      <c r="A113" s="1005"/>
      <c r="B113" s="1006"/>
      <c r="C113" s="834" t="s">
        <v>441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70161</v>
      </c>
      <c r="AB113" s="1010"/>
      <c r="AC113" s="1010"/>
      <c r="AD113" s="1010"/>
      <c r="AE113" s="1011"/>
      <c r="AF113" s="1012">
        <v>74394</v>
      </c>
      <c r="AG113" s="1010"/>
      <c r="AH113" s="1010"/>
      <c r="AI113" s="1010"/>
      <c r="AJ113" s="1011"/>
      <c r="AK113" s="1012">
        <v>78476</v>
      </c>
      <c r="AL113" s="1010"/>
      <c r="AM113" s="1010"/>
      <c r="AN113" s="1010"/>
      <c r="AO113" s="1011"/>
      <c r="AP113" s="1013">
        <v>5.2</v>
      </c>
      <c r="AQ113" s="1014"/>
      <c r="AR113" s="1014"/>
      <c r="AS113" s="1014"/>
      <c r="AT113" s="1015"/>
      <c r="AU113" s="1023"/>
      <c r="AV113" s="1024"/>
      <c r="AW113" s="1024"/>
      <c r="AX113" s="1024"/>
      <c r="AY113" s="1024"/>
      <c r="AZ113" s="899" t="s">
        <v>442</v>
      </c>
      <c r="BA113" s="834"/>
      <c r="BB113" s="834"/>
      <c r="BC113" s="834"/>
      <c r="BD113" s="834"/>
      <c r="BE113" s="834"/>
      <c r="BF113" s="834"/>
      <c r="BG113" s="834"/>
      <c r="BH113" s="834"/>
      <c r="BI113" s="834"/>
      <c r="BJ113" s="834"/>
      <c r="BK113" s="834"/>
      <c r="BL113" s="834"/>
      <c r="BM113" s="834"/>
      <c r="BN113" s="834"/>
      <c r="BO113" s="834"/>
      <c r="BP113" s="835"/>
      <c r="BQ113" s="900">
        <v>28414</v>
      </c>
      <c r="BR113" s="901"/>
      <c r="BS113" s="901"/>
      <c r="BT113" s="901"/>
      <c r="BU113" s="901"/>
      <c r="BV113" s="901">
        <v>22036</v>
      </c>
      <c r="BW113" s="901"/>
      <c r="BX113" s="901"/>
      <c r="BY113" s="901"/>
      <c r="BZ113" s="901"/>
      <c r="CA113" s="901">
        <v>22891</v>
      </c>
      <c r="CB113" s="901"/>
      <c r="CC113" s="901"/>
      <c r="CD113" s="901"/>
      <c r="CE113" s="901"/>
      <c r="CF113" s="962">
        <v>1.5</v>
      </c>
      <c r="CG113" s="963"/>
      <c r="CH113" s="963"/>
      <c r="CI113" s="963"/>
      <c r="CJ113" s="963"/>
      <c r="CK113" s="1018"/>
      <c r="CL113" s="905"/>
      <c r="CM113" s="908" t="s">
        <v>443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432</v>
      </c>
      <c r="DH113" s="864"/>
      <c r="DI113" s="864"/>
      <c r="DJ113" s="864"/>
      <c r="DK113" s="865"/>
      <c r="DL113" s="866" t="s">
        <v>390</v>
      </c>
      <c r="DM113" s="864"/>
      <c r="DN113" s="864"/>
      <c r="DO113" s="864"/>
      <c r="DP113" s="865"/>
      <c r="DQ113" s="866" t="s">
        <v>433</v>
      </c>
      <c r="DR113" s="864"/>
      <c r="DS113" s="864"/>
      <c r="DT113" s="864"/>
      <c r="DU113" s="865"/>
      <c r="DV113" s="911" t="s">
        <v>128</v>
      </c>
      <c r="DW113" s="912"/>
      <c r="DX113" s="912"/>
      <c r="DY113" s="912"/>
      <c r="DZ113" s="913"/>
    </row>
    <row r="114" spans="1:130" s="248" customFormat="1" ht="26.25" customHeight="1" x14ac:dyDescent="0.15">
      <c r="A114" s="1005"/>
      <c r="B114" s="1006"/>
      <c r="C114" s="834" t="s">
        <v>444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6228</v>
      </c>
      <c r="AB114" s="864"/>
      <c r="AC114" s="864"/>
      <c r="AD114" s="864"/>
      <c r="AE114" s="865"/>
      <c r="AF114" s="866">
        <v>6228</v>
      </c>
      <c r="AG114" s="864"/>
      <c r="AH114" s="864"/>
      <c r="AI114" s="864"/>
      <c r="AJ114" s="865"/>
      <c r="AK114" s="866">
        <v>6226</v>
      </c>
      <c r="AL114" s="864"/>
      <c r="AM114" s="864"/>
      <c r="AN114" s="864"/>
      <c r="AO114" s="865"/>
      <c r="AP114" s="911">
        <v>0.4</v>
      </c>
      <c r="AQ114" s="912"/>
      <c r="AR114" s="912"/>
      <c r="AS114" s="912"/>
      <c r="AT114" s="913"/>
      <c r="AU114" s="1023"/>
      <c r="AV114" s="1024"/>
      <c r="AW114" s="1024"/>
      <c r="AX114" s="1024"/>
      <c r="AY114" s="1024"/>
      <c r="AZ114" s="899" t="s">
        <v>445</v>
      </c>
      <c r="BA114" s="834"/>
      <c r="BB114" s="834"/>
      <c r="BC114" s="834"/>
      <c r="BD114" s="834"/>
      <c r="BE114" s="834"/>
      <c r="BF114" s="834"/>
      <c r="BG114" s="834"/>
      <c r="BH114" s="834"/>
      <c r="BI114" s="834"/>
      <c r="BJ114" s="834"/>
      <c r="BK114" s="834"/>
      <c r="BL114" s="834"/>
      <c r="BM114" s="834"/>
      <c r="BN114" s="834"/>
      <c r="BO114" s="834"/>
      <c r="BP114" s="835"/>
      <c r="BQ114" s="900">
        <v>679974</v>
      </c>
      <c r="BR114" s="901"/>
      <c r="BS114" s="901"/>
      <c r="BT114" s="901"/>
      <c r="BU114" s="901"/>
      <c r="BV114" s="901">
        <v>668307</v>
      </c>
      <c r="BW114" s="901"/>
      <c r="BX114" s="901"/>
      <c r="BY114" s="901"/>
      <c r="BZ114" s="901"/>
      <c r="CA114" s="901">
        <v>638103</v>
      </c>
      <c r="CB114" s="901"/>
      <c r="CC114" s="901"/>
      <c r="CD114" s="901"/>
      <c r="CE114" s="901"/>
      <c r="CF114" s="962">
        <v>42</v>
      </c>
      <c r="CG114" s="963"/>
      <c r="CH114" s="963"/>
      <c r="CI114" s="963"/>
      <c r="CJ114" s="963"/>
      <c r="CK114" s="1018"/>
      <c r="CL114" s="905"/>
      <c r="CM114" s="908" t="s">
        <v>446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390</v>
      </c>
      <c r="DH114" s="864"/>
      <c r="DI114" s="864"/>
      <c r="DJ114" s="864"/>
      <c r="DK114" s="865"/>
      <c r="DL114" s="866" t="s">
        <v>433</v>
      </c>
      <c r="DM114" s="864"/>
      <c r="DN114" s="864"/>
      <c r="DO114" s="864"/>
      <c r="DP114" s="865"/>
      <c r="DQ114" s="866" t="s">
        <v>128</v>
      </c>
      <c r="DR114" s="864"/>
      <c r="DS114" s="864"/>
      <c r="DT114" s="864"/>
      <c r="DU114" s="865"/>
      <c r="DV114" s="911" t="s">
        <v>390</v>
      </c>
      <c r="DW114" s="912"/>
      <c r="DX114" s="912"/>
      <c r="DY114" s="912"/>
      <c r="DZ114" s="913"/>
    </row>
    <row r="115" spans="1:130" s="248" customFormat="1" ht="26.25" customHeight="1" x14ac:dyDescent="0.15">
      <c r="A115" s="1005"/>
      <c r="B115" s="1006"/>
      <c r="C115" s="834" t="s">
        <v>447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46</v>
      </c>
      <c r="AB115" s="1010"/>
      <c r="AC115" s="1010"/>
      <c r="AD115" s="1010"/>
      <c r="AE115" s="1011"/>
      <c r="AF115" s="1012">
        <v>36</v>
      </c>
      <c r="AG115" s="1010"/>
      <c r="AH115" s="1010"/>
      <c r="AI115" s="1010"/>
      <c r="AJ115" s="1011"/>
      <c r="AK115" s="1012">
        <v>28</v>
      </c>
      <c r="AL115" s="1010"/>
      <c r="AM115" s="1010"/>
      <c r="AN115" s="1010"/>
      <c r="AO115" s="1011"/>
      <c r="AP115" s="1013">
        <v>0</v>
      </c>
      <c r="AQ115" s="1014"/>
      <c r="AR115" s="1014"/>
      <c r="AS115" s="1014"/>
      <c r="AT115" s="1015"/>
      <c r="AU115" s="1023"/>
      <c r="AV115" s="1024"/>
      <c r="AW115" s="1024"/>
      <c r="AX115" s="1024"/>
      <c r="AY115" s="1024"/>
      <c r="AZ115" s="899" t="s">
        <v>448</v>
      </c>
      <c r="BA115" s="834"/>
      <c r="BB115" s="834"/>
      <c r="BC115" s="834"/>
      <c r="BD115" s="834"/>
      <c r="BE115" s="834"/>
      <c r="BF115" s="834"/>
      <c r="BG115" s="834"/>
      <c r="BH115" s="834"/>
      <c r="BI115" s="834"/>
      <c r="BJ115" s="834"/>
      <c r="BK115" s="834"/>
      <c r="BL115" s="834"/>
      <c r="BM115" s="834"/>
      <c r="BN115" s="834"/>
      <c r="BO115" s="834"/>
      <c r="BP115" s="835"/>
      <c r="BQ115" s="900" t="s">
        <v>390</v>
      </c>
      <c r="BR115" s="901"/>
      <c r="BS115" s="901"/>
      <c r="BT115" s="901"/>
      <c r="BU115" s="901"/>
      <c r="BV115" s="901" t="s">
        <v>432</v>
      </c>
      <c r="BW115" s="901"/>
      <c r="BX115" s="901"/>
      <c r="BY115" s="901"/>
      <c r="BZ115" s="901"/>
      <c r="CA115" s="901" t="s">
        <v>432</v>
      </c>
      <c r="CB115" s="901"/>
      <c r="CC115" s="901"/>
      <c r="CD115" s="901"/>
      <c r="CE115" s="901"/>
      <c r="CF115" s="962" t="s">
        <v>433</v>
      </c>
      <c r="CG115" s="963"/>
      <c r="CH115" s="963"/>
      <c r="CI115" s="963"/>
      <c r="CJ115" s="963"/>
      <c r="CK115" s="1018"/>
      <c r="CL115" s="905"/>
      <c r="CM115" s="899" t="s">
        <v>449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433</v>
      </c>
      <c r="DH115" s="864"/>
      <c r="DI115" s="864"/>
      <c r="DJ115" s="864"/>
      <c r="DK115" s="865"/>
      <c r="DL115" s="866" t="s">
        <v>128</v>
      </c>
      <c r="DM115" s="864"/>
      <c r="DN115" s="864"/>
      <c r="DO115" s="864"/>
      <c r="DP115" s="865"/>
      <c r="DQ115" s="866" t="s">
        <v>433</v>
      </c>
      <c r="DR115" s="864"/>
      <c r="DS115" s="864"/>
      <c r="DT115" s="864"/>
      <c r="DU115" s="865"/>
      <c r="DV115" s="911" t="s">
        <v>433</v>
      </c>
      <c r="DW115" s="912"/>
      <c r="DX115" s="912"/>
      <c r="DY115" s="912"/>
      <c r="DZ115" s="913"/>
    </row>
    <row r="116" spans="1:130" s="248" customFormat="1" ht="26.25" customHeight="1" x14ac:dyDescent="0.15">
      <c r="A116" s="1007"/>
      <c r="B116" s="1008"/>
      <c r="C116" s="967" t="s">
        <v>450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223</v>
      </c>
      <c r="AB116" s="864"/>
      <c r="AC116" s="864"/>
      <c r="AD116" s="864"/>
      <c r="AE116" s="865"/>
      <c r="AF116" s="866">
        <v>253</v>
      </c>
      <c r="AG116" s="864"/>
      <c r="AH116" s="864"/>
      <c r="AI116" s="864"/>
      <c r="AJ116" s="865"/>
      <c r="AK116" s="866">
        <v>137</v>
      </c>
      <c r="AL116" s="864"/>
      <c r="AM116" s="864"/>
      <c r="AN116" s="864"/>
      <c r="AO116" s="865"/>
      <c r="AP116" s="911">
        <v>0</v>
      </c>
      <c r="AQ116" s="912"/>
      <c r="AR116" s="912"/>
      <c r="AS116" s="912"/>
      <c r="AT116" s="913"/>
      <c r="AU116" s="1023"/>
      <c r="AV116" s="1024"/>
      <c r="AW116" s="1024"/>
      <c r="AX116" s="1024"/>
      <c r="AY116" s="1024"/>
      <c r="AZ116" s="950" t="s">
        <v>451</v>
      </c>
      <c r="BA116" s="951"/>
      <c r="BB116" s="951"/>
      <c r="BC116" s="951"/>
      <c r="BD116" s="951"/>
      <c r="BE116" s="951"/>
      <c r="BF116" s="951"/>
      <c r="BG116" s="951"/>
      <c r="BH116" s="951"/>
      <c r="BI116" s="951"/>
      <c r="BJ116" s="951"/>
      <c r="BK116" s="951"/>
      <c r="BL116" s="951"/>
      <c r="BM116" s="951"/>
      <c r="BN116" s="951"/>
      <c r="BO116" s="951"/>
      <c r="BP116" s="952"/>
      <c r="BQ116" s="900" t="s">
        <v>433</v>
      </c>
      <c r="BR116" s="901"/>
      <c r="BS116" s="901"/>
      <c r="BT116" s="901"/>
      <c r="BU116" s="901"/>
      <c r="BV116" s="901" t="s">
        <v>390</v>
      </c>
      <c r="BW116" s="901"/>
      <c r="BX116" s="901"/>
      <c r="BY116" s="901"/>
      <c r="BZ116" s="901"/>
      <c r="CA116" s="901" t="s">
        <v>390</v>
      </c>
      <c r="CB116" s="901"/>
      <c r="CC116" s="901"/>
      <c r="CD116" s="901"/>
      <c r="CE116" s="901"/>
      <c r="CF116" s="962" t="s">
        <v>390</v>
      </c>
      <c r="CG116" s="963"/>
      <c r="CH116" s="963"/>
      <c r="CI116" s="963"/>
      <c r="CJ116" s="963"/>
      <c r="CK116" s="1018"/>
      <c r="CL116" s="905"/>
      <c r="CM116" s="908" t="s">
        <v>452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433</v>
      </c>
      <c r="DH116" s="864"/>
      <c r="DI116" s="864"/>
      <c r="DJ116" s="864"/>
      <c r="DK116" s="865"/>
      <c r="DL116" s="866" t="s">
        <v>390</v>
      </c>
      <c r="DM116" s="864"/>
      <c r="DN116" s="864"/>
      <c r="DO116" s="864"/>
      <c r="DP116" s="865"/>
      <c r="DQ116" s="866" t="s">
        <v>433</v>
      </c>
      <c r="DR116" s="864"/>
      <c r="DS116" s="864"/>
      <c r="DT116" s="864"/>
      <c r="DU116" s="865"/>
      <c r="DV116" s="911" t="s">
        <v>433</v>
      </c>
      <c r="DW116" s="912"/>
      <c r="DX116" s="912"/>
      <c r="DY116" s="912"/>
      <c r="DZ116" s="913"/>
    </row>
    <row r="117" spans="1:130" s="248" customFormat="1" ht="26.25" customHeight="1" x14ac:dyDescent="0.15">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453</v>
      </c>
      <c r="Z117" s="990"/>
      <c r="AA117" s="995">
        <v>495343</v>
      </c>
      <c r="AB117" s="996"/>
      <c r="AC117" s="996"/>
      <c r="AD117" s="996"/>
      <c r="AE117" s="997"/>
      <c r="AF117" s="998">
        <v>545229</v>
      </c>
      <c r="AG117" s="996"/>
      <c r="AH117" s="996"/>
      <c r="AI117" s="996"/>
      <c r="AJ117" s="997"/>
      <c r="AK117" s="998">
        <v>533870</v>
      </c>
      <c r="AL117" s="996"/>
      <c r="AM117" s="996"/>
      <c r="AN117" s="996"/>
      <c r="AO117" s="997"/>
      <c r="AP117" s="999"/>
      <c r="AQ117" s="1000"/>
      <c r="AR117" s="1000"/>
      <c r="AS117" s="1000"/>
      <c r="AT117" s="1001"/>
      <c r="AU117" s="1023"/>
      <c r="AV117" s="1024"/>
      <c r="AW117" s="1024"/>
      <c r="AX117" s="1024"/>
      <c r="AY117" s="1024"/>
      <c r="AZ117" s="950" t="s">
        <v>454</v>
      </c>
      <c r="BA117" s="951"/>
      <c r="BB117" s="951"/>
      <c r="BC117" s="951"/>
      <c r="BD117" s="951"/>
      <c r="BE117" s="951"/>
      <c r="BF117" s="951"/>
      <c r="BG117" s="951"/>
      <c r="BH117" s="951"/>
      <c r="BI117" s="951"/>
      <c r="BJ117" s="951"/>
      <c r="BK117" s="951"/>
      <c r="BL117" s="951"/>
      <c r="BM117" s="951"/>
      <c r="BN117" s="951"/>
      <c r="BO117" s="951"/>
      <c r="BP117" s="952"/>
      <c r="BQ117" s="900" t="s">
        <v>432</v>
      </c>
      <c r="BR117" s="901"/>
      <c r="BS117" s="901"/>
      <c r="BT117" s="901"/>
      <c r="BU117" s="901"/>
      <c r="BV117" s="901" t="s">
        <v>390</v>
      </c>
      <c r="BW117" s="901"/>
      <c r="BX117" s="901"/>
      <c r="BY117" s="901"/>
      <c r="BZ117" s="901"/>
      <c r="CA117" s="901" t="s">
        <v>390</v>
      </c>
      <c r="CB117" s="901"/>
      <c r="CC117" s="901"/>
      <c r="CD117" s="901"/>
      <c r="CE117" s="901"/>
      <c r="CF117" s="962" t="s">
        <v>390</v>
      </c>
      <c r="CG117" s="963"/>
      <c r="CH117" s="963"/>
      <c r="CI117" s="963"/>
      <c r="CJ117" s="963"/>
      <c r="CK117" s="1018"/>
      <c r="CL117" s="905"/>
      <c r="CM117" s="908" t="s">
        <v>455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390</v>
      </c>
      <c r="DH117" s="864"/>
      <c r="DI117" s="864"/>
      <c r="DJ117" s="864"/>
      <c r="DK117" s="865"/>
      <c r="DL117" s="866" t="s">
        <v>128</v>
      </c>
      <c r="DM117" s="864"/>
      <c r="DN117" s="864"/>
      <c r="DO117" s="864"/>
      <c r="DP117" s="865"/>
      <c r="DQ117" s="866" t="s">
        <v>128</v>
      </c>
      <c r="DR117" s="864"/>
      <c r="DS117" s="864"/>
      <c r="DT117" s="864"/>
      <c r="DU117" s="865"/>
      <c r="DV117" s="911" t="s">
        <v>390</v>
      </c>
      <c r="DW117" s="912"/>
      <c r="DX117" s="912"/>
      <c r="DY117" s="912"/>
      <c r="DZ117" s="913"/>
    </row>
    <row r="118" spans="1:130" s="248" customFormat="1" ht="26.25" customHeight="1" x14ac:dyDescent="0.15">
      <c r="A118" s="988" t="s">
        <v>427</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424</v>
      </c>
      <c r="AB118" s="989"/>
      <c r="AC118" s="989"/>
      <c r="AD118" s="989"/>
      <c r="AE118" s="990"/>
      <c r="AF118" s="991" t="s">
        <v>425</v>
      </c>
      <c r="AG118" s="989"/>
      <c r="AH118" s="989"/>
      <c r="AI118" s="989"/>
      <c r="AJ118" s="990"/>
      <c r="AK118" s="991" t="s">
        <v>303</v>
      </c>
      <c r="AL118" s="989"/>
      <c r="AM118" s="989"/>
      <c r="AN118" s="989"/>
      <c r="AO118" s="990"/>
      <c r="AP118" s="992" t="s">
        <v>426</v>
      </c>
      <c r="AQ118" s="993"/>
      <c r="AR118" s="993"/>
      <c r="AS118" s="993"/>
      <c r="AT118" s="994"/>
      <c r="AU118" s="1023"/>
      <c r="AV118" s="1024"/>
      <c r="AW118" s="1024"/>
      <c r="AX118" s="1024"/>
      <c r="AY118" s="1024"/>
      <c r="AZ118" s="966" t="s">
        <v>456</v>
      </c>
      <c r="BA118" s="967"/>
      <c r="BB118" s="967"/>
      <c r="BC118" s="967"/>
      <c r="BD118" s="967"/>
      <c r="BE118" s="967"/>
      <c r="BF118" s="967"/>
      <c r="BG118" s="967"/>
      <c r="BH118" s="967"/>
      <c r="BI118" s="967"/>
      <c r="BJ118" s="967"/>
      <c r="BK118" s="967"/>
      <c r="BL118" s="967"/>
      <c r="BM118" s="967"/>
      <c r="BN118" s="967"/>
      <c r="BO118" s="967"/>
      <c r="BP118" s="968"/>
      <c r="BQ118" s="969" t="s">
        <v>433</v>
      </c>
      <c r="BR118" s="932"/>
      <c r="BS118" s="932"/>
      <c r="BT118" s="932"/>
      <c r="BU118" s="932"/>
      <c r="BV118" s="932" t="s">
        <v>432</v>
      </c>
      <c r="BW118" s="932"/>
      <c r="BX118" s="932"/>
      <c r="BY118" s="932"/>
      <c r="BZ118" s="932"/>
      <c r="CA118" s="932" t="s">
        <v>390</v>
      </c>
      <c r="CB118" s="932"/>
      <c r="CC118" s="932"/>
      <c r="CD118" s="932"/>
      <c r="CE118" s="932"/>
      <c r="CF118" s="962" t="s">
        <v>390</v>
      </c>
      <c r="CG118" s="963"/>
      <c r="CH118" s="963"/>
      <c r="CI118" s="963"/>
      <c r="CJ118" s="963"/>
      <c r="CK118" s="1018"/>
      <c r="CL118" s="905"/>
      <c r="CM118" s="908" t="s">
        <v>457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128</v>
      </c>
      <c r="DH118" s="864"/>
      <c r="DI118" s="864"/>
      <c r="DJ118" s="864"/>
      <c r="DK118" s="865"/>
      <c r="DL118" s="866" t="s">
        <v>433</v>
      </c>
      <c r="DM118" s="864"/>
      <c r="DN118" s="864"/>
      <c r="DO118" s="864"/>
      <c r="DP118" s="865"/>
      <c r="DQ118" s="866" t="s">
        <v>128</v>
      </c>
      <c r="DR118" s="864"/>
      <c r="DS118" s="864"/>
      <c r="DT118" s="864"/>
      <c r="DU118" s="865"/>
      <c r="DV118" s="911" t="s">
        <v>432</v>
      </c>
      <c r="DW118" s="912"/>
      <c r="DX118" s="912"/>
      <c r="DY118" s="912"/>
      <c r="DZ118" s="913"/>
    </row>
    <row r="119" spans="1:130" s="248" customFormat="1" ht="26.25" customHeight="1" x14ac:dyDescent="0.15">
      <c r="A119" s="902" t="s">
        <v>430</v>
      </c>
      <c r="B119" s="903"/>
      <c r="C119" s="978" t="s">
        <v>431</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433</v>
      </c>
      <c r="AB119" s="982"/>
      <c r="AC119" s="982"/>
      <c r="AD119" s="982"/>
      <c r="AE119" s="983"/>
      <c r="AF119" s="984" t="s">
        <v>432</v>
      </c>
      <c r="AG119" s="982"/>
      <c r="AH119" s="982"/>
      <c r="AI119" s="982"/>
      <c r="AJ119" s="983"/>
      <c r="AK119" s="984" t="s">
        <v>432</v>
      </c>
      <c r="AL119" s="982"/>
      <c r="AM119" s="982"/>
      <c r="AN119" s="982"/>
      <c r="AO119" s="983"/>
      <c r="AP119" s="985" t="s">
        <v>128</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458</v>
      </c>
      <c r="BP119" s="965"/>
      <c r="BQ119" s="969">
        <v>5381466</v>
      </c>
      <c r="BR119" s="932"/>
      <c r="BS119" s="932"/>
      <c r="BT119" s="932"/>
      <c r="BU119" s="932"/>
      <c r="BV119" s="932">
        <v>5219615</v>
      </c>
      <c r="BW119" s="932"/>
      <c r="BX119" s="932"/>
      <c r="BY119" s="932"/>
      <c r="BZ119" s="932"/>
      <c r="CA119" s="932">
        <v>4989414</v>
      </c>
      <c r="CB119" s="932"/>
      <c r="CC119" s="932"/>
      <c r="CD119" s="932"/>
      <c r="CE119" s="932"/>
      <c r="CF119" s="830"/>
      <c r="CG119" s="831"/>
      <c r="CH119" s="831"/>
      <c r="CI119" s="831"/>
      <c r="CJ119" s="921"/>
      <c r="CK119" s="1019"/>
      <c r="CL119" s="907"/>
      <c r="CM119" s="925" t="s">
        <v>459</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432</v>
      </c>
      <c r="DH119" s="847"/>
      <c r="DI119" s="847"/>
      <c r="DJ119" s="847"/>
      <c r="DK119" s="848"/>
      <c r="DL119" s="849" t="s">
        <v>432</v>
      </c>
      <c r="DM119" s="847"/>
      <c r="DN119" s="847"/>
      <c r="DO119" s="847"/>
      <c r="DP119" s="848"/>
      <c r="DQ119" s="849" t="s">
        <v>432</v>
      </c>
      <c r="DR119" s="847"/>
      <c r="DS119" s="847"/>
      <c r="DT119" s="847"/>
      <c r="DU119" s="848"/>
      <c r="DV119" s="935" t="s">
        <v>432</v>
      </c>
      <c r="DW119" s="936"/>
      <c r="DX119" s="936"/>
      <c r="DY119" s="936"/>
      <c r="DZ119" s="937"/>
    </row>
    <row r="120" spans="1:130" s="248" customFormat="1" ht="26.25" customHeight="1" x14ac:dyDescent="0.15">
      <c r="A120" s="904"/>
      <c r="B120" s="905"/>
      <c r="C120" s="908" t="s">
        <v>436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433</v>
      </c>
      <c r="AB120" s="864"/>
      <c r="AC120" s="864"/>
      <c r="AD120" s="864"/>
      <c r="AE120" s="865"/>
      <c r="AF120" s="866" t="s">
        <v>390</v>
      </c>
      <c r="AG120" s="864"/>
      <c r="AH120" s="864"/>
      <c r="AI120" s="864"/>
      <c r="AJ120" s="865"/>
      <c r="AK120" s="866" t="s">
        <v>432</v>
      </c>
      <c r="AL120" s="864"/>
      <c r="AM120" s="864"/>
      <c r="AN120" s="864"/>
      <c r="AO120" s="865"/>
      <c r="AP120" s="911" t="s">
        <v>128</v>
      </c>
      <c r="AQ120" s="912"/>
      <c r="AR120" s="912"/>
      <c r="AS120" s="912"/>
      <c r="AT120" s="913"/>
      <c r="AU120" s="970" t="s">
        <v>460</v>
      </c>
      <c r="AV120" s="971"/>
      <c r="AW120" s="971"/>
      <c r="AX120" s="971"/>
      <c r="AY120" s="972"/>
      <c r="AZ120" s="947" t="s">
        <v>461</v>
      </c>
      <c r="BA120" s="892"/>
      <c r="BB120" s="892"/>
      <c r="BC120" s="892"/>
      <c r="BD120" s="892"/>
      <c r="BE120" s="892"/>
      <c r="BF120" s="892"/>
      <c r="BG120" s="892"/>
      <c r="BH120" s="892"/>
      <c r="BI120" s="892"/>
      <c r="BJ120" s="892"/>
      <c r="BK120" s="892"/>
      <c r="BL120" s="892"/>
      <c r="BM120" s="892"/>
      <c r="BN120" s="892"/>
      <c r="BO120" s="892"/>
      <c r="BP120" s="893"/>
      <c r="BQ120" s="948">
        <v>743946</v>
      </c>
      <c r="BR120" s="929"/>
      <c r="BS120" s="929"/>
      <c r="BT120" s="929"/>
      <c r="BU120" s="929"/>
      <c r="BV120" s="929">
        <v>619163</v>
      </c>
      <c r="BW120" s="929"/>
      <c r="BX120" s="929"/>
      <c r="BY120" s="929"/>
      <c r="BZ120" s="929"/>
      <c r="CA120" s="929">
        <v>611341</v>
      </c>
      <c r="CB120" s="929"/>
      <c r="CC120" s="929"/>
      <c r="CD120" s="929"/>
      <c r="CE120" s="929"/>
      <c r="CF120" s="953">
        <v>40.200000000000003</v>
      </c>
      <c r="CG120" s="954"/>
      <c r="CH120" s="954"/>
      <c r="CI120" s="954"/>
      <c r="CJ120" s="954"/>
      <c r="CK120" s="955" t="s">
        <v>462</v>
      </c>
      <c r="CL120" s="939"/>
      <c r="CM120" s="939"/>
      <c r="CN120" s="939"/>
      <c r="CO120" s="940"/>
      <c r="CP120" s="959" t="s">
        <v>463</v>
      </c>
      <c r="CQ120" s="960"/>
      <c r="CR120" s="960"/>
      <c r="CS120" s="960"/>
      <c r="CT120" s="960"/>
      <c r="CU120" s="960"/>
      <c r="CV120" s="960"/>
      <c r="CW120" s="960"/>
      <c r="CX120" s="960"/>
      <c r="CY120" s="960"/>
      <c r="CZ120" s="960"/>
      <c r="DA120" s="960"/>
      <c r="DB120" s="960"/>
      <c r="DC120" s="960"/>
      <c r="DD120" s="960"/>
      <c r="DE120" s="960"/>
      <c r="DF120" s="961"/>
      <c r="DG120" s="948">
        <v>615130</v>
      </c>
      <c r="DH120" s="929"/>
      <c r="DI120" s="929"/>
      <c r="DJ120" s="929"/>
      <c r="DK120" s="929"/>
      <c r="DL120" s="929">
        <v>580076</v>
      </c>
      <c r="DM120" s="929"/>
      <c r="DN120" s="929"/>
      <c r="DO120" s="929"/>
      <c r="DP120" s="929"/>
      <c r="DQ120" s="929">
        <v>547936</v>
      </c>
      <c r="DR120" s="929"/>
      <c r="DS120" s="929"/>
      <c r="DT120" s="929"/>
      <c r="DU120" s="929"/>
      <c r="DV120" s="930">
        <v>36</v>
      </c>
      <c r="DW120" s="930"/>
      <c r="DX120" s="930"/>
      <c r="DY120" s="930"/>
      <c r="DZ120" s="931"/>
    </row>
    <row r="121" spans="1:130" s="248" customFormat="1" ht="26.25" customHeight="1" x14ac:dyDescent="0.15">
      <c r="A121" s="904"/>
      <c r="B121" s="905"/>
      <c r="C121" s="950" t="s">
        <v>464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432</v>
      </c>
      <c r="AB121" s="864"/>
      <c r="AC121" s="864"/>
      <c r="AD121" s="864"/>
      <c r="AE121" s="865"/>
      <c r="AF121" s="866" t="s">
        <v>128</v>
      </c>
      <c r="AG121" s="864"/>
      <c r="AH121" s="864"/>
      <c r="AI121" s="864"/>
      <c r="AJ121" s="865"/>
      <c r="AK121" s="866" t="s">
        <v>432</v>
      </c>
      <c r="AL121" s="864"/>
      <c r="AM121" s="864"/>
      <c r="AN121" s="864"/>
      <c r="AO121" s="865"/>
      <c r="AP121" s="911" t="s">
        <v>128</v>
      </c>
      <c r="AQ121" s="912"/>
      <c r="AR121" s="912"/>
      <c r="AS121" s="912"/>
      <c r="AT121" s="913"/>
      <c r="AU121" s="973"/>
      <c r="AV121" s="974"/>
      <c r="AW121" s="974"/>
      <c r="AX121" s="974"/>
      <c r="AY121" s="975"/>
      <c r="AZ121" s="899" t="s">
        <v>465</v>
      </c>
      <c r="BA121" s="834"/>
      <c r="BB121" s="834"/>
      <c r="BC121" s="834"/>
      <c r="BD121" s="834"/>
      <c r="BE121" s="834"/>
      <c r="BF121" s="834"/>
      <c r="BG121" s="834"/>
      <c r="BH121" s="834"/>
      <c r="BI121" s="834"/>
      <c r="BJ121" s="834"/>
      <c r="BK121" s="834"/>
      <c r="BL121" s="834"/>
      <c r="BM121" s="834"/>
      <c r="BN121" s="834"/>
      <c r="BO121" s="834"/>
      <c r="BP121" s="835"/>
      <c r="BQ121" s="900">
        <v>418655</v>
      </c>
      <c r="BR121" s="901"/>
      <c r="BS121" s="901"/>
      <c r="BT121" s="901"/>
      <c r="BU121" s="901"/>
      <c r="BV121" s="901">
        <v>371562</v>
      </c>
      <c r="BW121" s="901"/>
      <c r="BX121" s="901"/>
      <c r="BY121" s="901"/>
      <c r="BZ121" s="901"/>
      <c r="CA121" s="901">
        <v>305559</v>
      </c>
      <c r="CB121" s="901"/>
      <c r="CC121" s="901"/>
      <c r="CD121" s="901"/>
      <c r="CE121" s="901"/>
      <c r="CF121" s="962">
        <v>20.100000000000001</v>
      </c>
      <c r="CG121" s="963"/>
      <c r="CH121" s="963"/>
      <c r="CI121" s="963"/>
      <c r="CJ121" s="963"/>
      <c r="CK121" s="956"/>
      <c r="CL121" s="942"/>
      <c r="CM121" s="942"/>
      <c r="CN121" s="942"/>
      <c r="CO121" s="943"/>
      <c r="CP121" s="922" t="s">
        <v>466</v>
      </c>
      <c r="CQ121" s="923"/>
      <c r="CR121" s="923"/>
      <c r="CS121" s="923"/>
      <c r="CT121" s="923"/>
      <c r="CU121" s="923"/>
      <c r="CV121" s="923"/>
      <c r="CW121" s="923"/>
      <c r="CX121" s="923"/>
      <c r="CY121" s="923"/>
      <c r="CZ121" s="923"/>
      <c r="DA121" s="923"/>
      <c r="DB121" s="923"/>
      <c r="DC121" s="923"/>
      <c r="DD121" s="923"/>
      <c r="DE121" s="923"/>
      <c r="DF121" s="924"/>
      <c r="DG121" s="900">
        <v>329349</v>
      </c>
      <c r="DH121" s="901"/>
      <c r="DI121" s="901"/>
      <c r="DJ121" s="901"/>
      <c r="DK121" s="901"/>
      <c r="DL121" s="901">
        <v>382021</v>
      </c>
      <c r="DM121" s="901"/>
      <c r="DN121" s="901"/>
      <c r="DO121" s="901"/>
      <c r="DP121" s="901"/>
      <c r="DQ121" s="901">
        <v>455316</v>
      </c>
      <c r="DR121" s="901"/>
      <c r="DS121" s="901"/>
      <c r="DT121" s="901"/>
      <c r="DU121" s="901"/>
      <c r="DV121" s="878">
        <v>29.9</v>
      </c>
      <c r="DW121" s="878"/>
      <c r="DX121" s="878"/>
      <c r="DY121" s="878"/>
      <c r="DZ121" s="879"/>
    </row>
    <row r="122" spans="1:130" s="248" customFormat="1" ht="26.25" customHeight="1" x14ac:dyDescent="0.15">
      <c r="A122" s="904"/>
      <c r="B122" s="905"/>
      <c r="C122" s="908" t="s">
        <v>446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128</v>
      </c>
      <c r="AB122" s="864"/>
      <c r="AC122" s="864"/>
      <c r="AD122" s="864"/>
      <c r="AE122" s="865"/>
      <c r="AF122" s="866" t="s">
        <v>432</v>
      </c>
      <c r="AG122" s="864"/>
      <c r="AH122" s="864"/>
      <c r="AI122" s="864"/>
      <c r="AJ122" s="865"/>
      <c r="AK122" s="866" t="s">
        <v>390</v>
      </c>
      <c r="AL122" s="864"/>
      <c r="AM122" s="864"/>
      <c r="AN122" s="864"/>
      <c r="AO122" s="865"/>
      <c r="AP122" s="911" t="s">
        <v>432</v>
      </c>
      <c r="AQ122" s="912"/>
      <c r="AR122" s="912"/>
      <c r="AS122" s="912"/>
      <c r="AT122" s="913"/>
      <c r="AU122" s="973"/>
      <c r="AV122" s="974"/>
      <c r="AW122" s="974"/>
      <c r="AX122" s="974"/>
      <c r="AY122" s="975"/>
      <c r="AZ122" s="966" t="s">
        <v>467</v>
      </c>
      <c r="BA122" s="967"/>
      <c r="BB122" s="967"/>
      <c r="BC122" s="967"/>
      <c r="BD122" s="967"/>
      <c r="BE122" s="967"/>
      <c r="BF122" s="967"/>
      <c r="BG122" s="967"/>
      <c r="BH122" s="967"/>
      <c r="BI122" s="967"/>
      <c r="BJ122" s="967"/>
      <c r="BK122" s="967"/>
      <c r="BL122" s="967"/>
      <c r="BM122" s="967"/>
      <c r="BN122" s="967"/>
      <c r="BO122" s="967"/>
      <c r="BP122" s="968"/>
      <c r="BQ122" s="969">
        <v>3105399</v>
      </c>
      <c r="BR122" s="932"/>
      <c r="BS122" s="932"/>
      <c r="BT122" s="932"/>
      <c r="BU122" s="932"/>
      <c r="BV122" s="932">
        <v>3018253</v>
      </c>
      <c r="BW122" s="932"/>
      <c r="BX122" s="932"/>
      <c r="BY122" s="932"/>
      <c r="BZ122" s="932"/>
      <c r="CA122" s="932">
        <v>2868663</v>
      </c>
      <c r="CB122" s="932"/>
      <c r="CC122" s="932"/>
      <c r="CD122" s="932"/>
      <c r="CE122" s="932"/>
      <c r="CF122" s="933">
        <v>188.6</v>
      </c>
      <c r="CG122" s="934"/>
      <c r="CH122" s="934"/>
      <c r="CI122" s="934"/>
      <c r="CJ122" s="934"/>
      <c r="CK122" s="956"/>
      <c r="CL122" s="942"/>
      <c r="CM122" s="942"/>
      <c r="CN122" s="942"/>
      <c r="CO122" s="943"/>
      <c r="CP122" s="922" t="s">
        <v>468</v>
      </c>
      <c r="CQ122" s="923"/>
      <c r="CR122" s="923"/>
      <c r="CS122" s="923"/>
      <c r="CT122" s="923"/>
      <c r="CU122" s="923"/>
      <c r="CV122" s="923"/>
      <c r="CW122" s="923"/>
      <c r="CX122" s="923"/>
      <c r="CY122" s="923"/>
      <c r="CZ122" s="923"/>
      <c r="DA122" s="923"/>
      <c r="DB122" s="923"/>
      <c r="DC122" s="923"/>
      <c r="DD122" s="923"/>
      <c r="DE122" s="923"/>
      <c r="DF122" s="924"/>
      <c r="DG122" s="900" t="s">
        <v>390</v>
      </c>
      <c r="DH122" s="901"/>
      <c r="DI122" s="901"/>
      <c r="DJ122" s="901"/>
      <c r="DK122" s="901"/>
      <c r="DL122" s="901" t="s">
        <v>433</v>
      </c>
      <c r="DM122" s="901"/>
      <c r="DN122" s="901"/>
      <c r="DO122" s="901"/>
      <c r="DP122" s="901"/>
      <c r="DQ122" s="901" t="s">
        <v>128</v>
      </c>
      <c r="DR122" s="901"/>
      <c r="DS122" s="901"/>
      <c r="DT122" s="901"/>
      <c r="DU122" s="901"/>
      <c r="DV122" s="878" t="s">
        <v>390</v>
      </c>
      <c r="DW122" s="878"/>
      <c r="DX122" s="878"/>
      <c r="DY122" s="878"/>
      <c r="DZ122" s="879"/>
    </row>
    <row r="123" spans="1:130" s="248" customFormat="1" ht="26.25" customHeight="1" x14ac:dyDescent="0.15">
      <c r="A123" s="904"/>
      <c r="B123" s="905"/>
      <c r="C123" s="908" t="s">
        <v>452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432</v>
      </c>
      <c r="AB123" s="864"/>
      <c r="AC123" s="864"/>
      <c r="AD123" s="864"/>
      <c r="AE123" s="865"/>
      <c r="AF123" s="866" t="s">
        <v>390</v>
      </c>
      <c r="AG123" s="864"/>
      <c r="AH123" s="864"/>
      <c r="AI123" s="864"/>
      <c r="AJ123" s="865"/>
      <c r="AK123" s="866" t="s">
        <v>432</v>
      </c>
      <c r="AL123" s="864"/>
      <c r="AM123" s="864"/>
      <c r="AN123" s="864"/>
      <c r="AO123" s="865"/>
      <c r="AP123" s="911" t="s">
        <v>390</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469</v>
      </c>
      <c r="BP123" s="965"/>
      <c r="BQ123" s="919">
        <v>4268000</v>
      </c>
      <c r="BR123" s="920"/>
      <c r="BS123" s="920"/>
      <c r="BT123" s="920"/>
      <c r="BU123" s="920"/>
      <c r="BV123" s="920">
        <v>4008978</v>
      </c>
      <c r="BW123" s="920"/>
      <c r="BX123" s="920"/>
      <c r="BY123" s="920"/>
      <c r="BZ123" s="920"/>
      <c r="CA123" s="920">
        <v>3785563</v>
      </c>
      <c r="CB123" s="920"/>
      <c r="CC123" s="920"/>
      <c r="CD123" s="920"/>
      <c r="CE123" s="920"/>
      <c r="CF123" s="830"/>
      <c r="CG123" s="831"/>
      <c r="CH123" s="831"/>
      <c r="CI123" s="831"/>
      <c r="CJ123" s="921"/>
      <c r="CK123" s="956"/>
      <c r="CL123" s="942"/>
      <c r="CM123" s="942"/>
      <c r="CN123" s="942"/>
      <c r="CO123" s="943"/>
      <c r="CP123" s="922" t="s">
        <v>402</v>
      </c>
      <c r="CQ123" s="923"/>
      <c r="CR123" s="923"/>
      <c r="CS123" s="923"/>
      <c r="CT123" s="923"/>
      <c r="CU123" s="923"/>
      <c r="CV123" s="923"/>
      <c r="CW123" s="923"/>
      <c r="CX123" s="923"/>
      <c r="CY123" s="923"/>
      <c r="CZ123" s="923"/>
      <c r="DA123" s="923"/>
      <c r="DB123" s="923"/>
      <c r="DC123" s="923"/>
      <c r="DD123" s="923"/>
      <c r="DE123" s="923"/>
      <c r="DF123" s="924"/>
      <c r="DG123" s="863" t="s">
        <v>432</v>
      </c>
      <c r="DH123" s="864"/>
      <c r="DI123" s="864"/>
      <c r="DJ123" s="864"/>
      <c r="DK123" s="865"/>
      <c r="DL123" s="866" t="s">
        <v>432</v>
      </c>
      <c r="DM123" s="864"/>
      <c r="DN123" s="864"/>
      <c r="DO123" s="864"/>
      <c r="DP123" s="865"/>
      <c r="DQ123" s="866" t="s">
        <v>390</v>
      </c>
      <c r="DR123" s="864"/>
      <c r="DS123" s="864"/>
      <c r="DT123" s="864"/>
      <c r="DU123" s="865"/>
      <c r="DV123" s="911" t="s">
        <v>390</v>
      </c>
      <c r="DW123" s="912"/>
      <c r="DX123" s="912"/>
      <c r="DY123" s="912"/>
      <c r="DZ123" s="913"/>
    </row>
    <row r="124" spans="1:130" s="248" customFormat="1" ht="26.25" customHeight="1" thickBot="1" x14ac:dyDescent="0.2">
      <c r="A124" s="904"/>
      <c r="B124" s="905"/>
      <c r="C124" s="908" t="s">
        <v>455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390</v>
      </c>
      <c r="AB124" s="864"/>
      <c r="AC124" s="864"/>
      <c r="AD124" s="864"/>
      <c r="AE124" s="865"/>
      <c r="AF124" s="866" t="s">
        <v>432</v>
      </c>
      <c r="AG124" s="864"/>
      <c r="AH124" s="864"/>
      <c r="AI124" s="864"/>
      <c r="AJ124" s="865"/>
      <c r="AK124" s="866" t="s">
        <v>433</v>
      </c>
      <c r="AL124" s="864"/>
      <c r="AM124" s="864"/>
      <c r="AN124" s="864"/>
      <c r="AO124" s="865"/>
      <c r="AP124" s="911" t="s">
        <v>432</v>
      </c>
      <c r="AQ124" s="912"/>
      <c r="AR124" s="912"/>
      <c r="AS124" s="912"/>
      <c r="AT124" s="913"/>
      <c r="AU124" s="914" t="s">
        <v>470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77.400000000000006</v>
      </c>
      <c r="BR124" s="918"/>
      <c r="BS124" s="918"/>
      <c r="BT124" s="918"/>
      <c r="BU124" s="918"/>
      <c r="BV124" s="918">
        <v>83.7</v>
      </c>
      <c r="BW124" s="918"/>
      <c r="BX124" s="918"/>
      <c r="BY124" s="918"/>
      <c r="BZ124" s="918"/>
      <c r="CA124" s="918">
        <v>79.099999999999994</v>
      </c>
      <c r="CB124" s="918"/>
      <c r="CC124" s="918"/>
      <c r="CD124" s="918"/>
      <c r="CE124" s="918"/>
      <c r="CF124" s="808"/>
      <c r="CG124" s="809"/>
      <c r="CH124" s="809"/>
      <c r="CI124" s="809"/>
      <c r="CJ124" s="949"/>
      <c r="CK124" s="957"/>
      <c r="CL124" s="957"/>
      <c r="CM124" s="957"/>
      <c r="CN124" s="957"/>
      <c r="CO124" s="958"/>
      <c r="CP124" s="922" t="s">
        <v>471</v>
      </c>
      <c r="CQ124" s="923"/>
      <c r="CR124" s="923"/>
      <c r="CS124" s="923"/>
      <c r="CT124" s="923"/>
      <c r="CU124" s="923"/>
      <c r="CV124" s="923"/>
      <c r="CW124" s="923"/>
      <c r="CX124" s="923"/>
      <c r="CY124" s="923"/>
      <c r="CZ124" s="923"/>
      <c r="DA124" s="923"/>
      <c r="DB124" s="923"/>
      <c r="DC124" s="923"/>
      <c r="DD124" s="923"/>
      <c r="DE124" s="923"/>
      <c r="DF124" s="924"/>
      <c r="DG124" s="846" t="s">
        <v>128</v>
      </c>
      <c r="DH124" s="847"/>
      <c r="DI124" s="847"/>
      <c r="DJ124" s="847"/>
      <c r="DK124" s="848"/>
      <c r="DL124" s="849" t="s">
        <v>433</v>
      </c>
      <c r="DM124" s="847"/>
      <c r="DN124" s="847"/>
      <c r="DO124" s="847"/>
      <c r="DP124" s="848"/>
      <c r="DQ124" s="849" t="s">
        <v>128</v>
      </c>
      <c r="DR124" s="847"/>
      <c r="DS124" s="847"/>
      <c r="DT124" s="847"/>
      <c r="DU124" s="848"/>
      <c r="DV124" s="935" t="s">
        <v>128</v>
      </c>
      <c r="DW124" s="936"/>
      <c r="DX124" s="936"/>
      <c r="DY124" s="936"/>
      <c r="DZ124" s="937"/>
    </row>
    <row r="125" spans="1:130" s="248" customFormat="1" ht="26.25" customHeight="1" x14ac:dyDescent="0.15">
      <c r="A125" s="904"/>
      <c r="B125" s="905"/>
      <c r="C125" s="908" t="s">
        <v>457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433</v>
      </c>
      <c r="AB125" s="864"/>
      <c r="AC125" s="864"/>
      <c r="AD125" s="864"/>
      <c r="AE125" s="865"/>
      <c r="AF125" s="866" t="s">
        <v>128</v>
      </c>
      <c r="AG125" s="864"/>
      <c r="AH125" s="864"/>
      <c r="AI125" s="864"/>
      <c r="AJ125" s="865"/>
      <c r="AK125" s="866" t="s">
        <v>128</v>
      </c>
      <c r="AL125" s="864"/>
      <c r="AM125" s="864"/>
      <c r="AN125" s="864"/>
      <c r="AO125" s="865"/>
      <c r="AP125" s="911" t="s">
        <v>433</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472</v>
      </c>
      <c r="CL125" s="939"/>
      <c r="CM125" s="939"/>
      <c r="CN125" s="939"/>
      <c r="CO125" s="940"/>
      <c r="CP125" s="947" t="s">
        <v>473</v>
      </c>
      <c r="CQ125" s="892"/>
      <c r="CR125" s="892"/>
      <c r="CS125" s="892"/>
      <c r="CT125" s="892"/>
      <c r="CU125" s="892"/>
      <c r="CV125" s="892"/>
      <c r="CW125" s="892"/>
      <c r="CX125" s="892"/>
      <c r="CY125" s="892"/>
      <c r="CZ125" s="892"/>
      <c r="DA125" s="892"/>
      <c r="DB125" s="892"/>
      <c r="DC125" s="892"/>
      <c r="DD125" s="892"/>
      <c r="DE125" s="892"/>
      <c r="DF125" s="893"/>
      <c r="DG125" s="948" t="s">
        <v>128</v>
      </c>
      <c r="DH125" s="929"/>
      <c r="DI125" s="929"/>
      <c r="DJ125" s="929"/>
      <c r="DK125" s="929"/>
      <c r="DL125" s="929" t="s">
        <v>128</v>
      </c>
      <c r="DM125" s="929"/>
      <c r="DN125" s="929"/>
      <c r="DO125" s="929"/>
      <c r="DP125" s="929"/>
      <c r="DQ125" s="929" t="s">
        <v>128</v>
      </c>
      <c r="DR125" s="929"/>
      <c r="DS125" s="929"/>
      <c r="DT125" s="929"/>
      <c r="DU125" s="929"/>
      <c r="DV125" s="930" t="s">
        <v>128</v>
      </c>
      <c r="DW125" s="930"/>
      <c r="DX125" s="930"/>
      <c r="DY125" s="930"/>
      <c r="DZ125" s="931"/>
    </row>
    <row r="126" spans="1:130" s="248" customFormat="1" ht="26.25" customHeight="1" thickBot="1" x14ac:dyDescent="0.2">
      <c r="A126" s="904"/>
      <c r="B126" s="905"/>
      <c r="C126" s="908" t="s">
        <v>459</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128</v>
      </c>
      <c r="AB126" s="864"/>
      <c r="AC126" s="864"/>
      <c r="AD126" s="864"/>
      <c r="AE126" s="865"/>
      <c r="AF126" s="866" t="s">
        <v>128</v>
      </c>
      <c r="AG126" s="864"/>
      <c r="AH126" s="864"/>
      <c r="AI126" s="864"/>
      <c r="AJ126" s="865"/>
      <c r="AK126" s="866" t="s">
        <v>128</v>
      </c>
      <c r="AL126" s="864"/>
      <c r="AM126" s="864"/>
      <c r="AN126" s="864"/>
      <c r="AO126" s="865"/>
      <c r="AP126" s="911" t="s">
        <v>433</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474</v>
      </c>
      <c r="CQ126" s="834"/>
      <c r="CR126" s="834"/>
      <c r="CS126" s="834"/>
      <c r="CT126" s="834"/>
      <c r="CU126" s="834"/>
      <c r="CV126" s="834"/>
      <c r="CW126" s="834"/>
      <c r="CX126" s="834"/>
      <c r="CY126" s="834"/>
      <c r="CZ126" s="834"/>
      <c r="DA126" s="834"/>
      <c r="DB126" s="834"/>
      <c r="DC126" s="834"/>
      <c r="DD126" s="834"/>
      <c r="DE126" s="834"/>
      <c r="DF126" s="835"/>
      <c r="DG126" s="900" t="s">
        <v>128</v>
      </c>
      <c r="DH126" s="901"/>
      <c r="DI126" s="901"/>
      <c r="DJ126" s="901"/>
      <c r="DK126" s="901"/>
      <c r="DL126" s="901" t="s">
        <v>433</v>
      </c>
      <c r="DM126" s="901"/>
      <c r="DN126" s="901"/>
      <c r="DO126" s="901"/>
      <c r="DP126" s="901"/>
      <c r="DQ126" s="901" t="s">
        <v>433</v>
      </c>
      <c r="DR126" s="901"/>
      <c r="DS126" s="901"/>
      <c r="DT126" s="901"/>
      <c r="DU126" s="901"/>
      <c r="DV126" s="878" t="s">
        <v>128</v>
      </c>
      <c r="DW126" s="878"/>
      <c r="DX126" s="878"/>
      <c r="DY126" s="878"/>
      <c r="DZ126" s="879"/>
    </row>
    <row r="127" spans="1:130" s="248" customFormat="1" ht="26.25" customHeight="1" x14ac:dyDescent="0.15">
      <c r="A127" s="906"/>
      <c r="B127" s="907"/>
      <c r="C127" s="925" t="s">
        <v>475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46</v>
      </c>
      <c r="AB127" s="864"/>
      <c r="AC127" s="864"/>
      <c r="AD127" s="864"/>
      <c r="AE127" s="865"/>
      <c r="AF127" s="866">
        <v>36</v>
      </c>
      <c r="AG127" s="864"/>
      <c r="AH127" s="864"/>
      <c r="AI127" s="864"/>
      <c r="AJ127" s="865"/>
      <c r="AK127" s="866">
        <v>28</v>
      </c>
      <c r="AL127" s="864"/>
      <c r="AM127" s="864"/>
      <c r="AN127" s="864"/>
      <c r="AO127" s="865"/>
      <c r="AP127" s="911">
        <v>0</v>
      </c>
      <c r="AQ127" s="912"/>
      <c r="AR127" s="912"/>
      <c r="AS127" s="912"/>
      <c r="AT127" s="913"/>
      <c r="AU127" s="284"/>
      <c r="AV127" s="284"/>
      <c r="AW127" s="284"/>
      <c r="AX127" s="928" t="s">
        <v>476</v>
      </c>
      <c r="AY127" s="896"/>
      <c r="AZ127" s="896"/>
      <c r="BA127" s="896"/>
      <c r="BB127" s="896"/>
      <c r="BC127" s="896"/>
      <c r="BD127" s="896"/>
      <c r="BE127" s="897"/>
      <c r="BF127" s="895" t="s">
        <v>477</v>
      </c>
      <c r="BG127" s="896"/>
      <c r="BH127" s="896"/>
      <c r="BI127" s="896"/>
      <c r="BJ127" s="896"/>
      <c r="BK127" s="896"/>
      <c r="BL127" s="897"/>
      <c r="BM127" s="895" t="s">
        <v>478</v>
      </c>
      <c r="BN127" s="896"/>
      <c r="BO127" s="896"/>
      <c r="BP127" s="896"/>
      <c r="BQ127" s="896"/>
      <c r="BR127" s="896"/>
      <c r="BS127" s="897"/>
      <c r="BT127" s="895" t="s">
        <v>479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480</v>
      </c>
      <c r="CQ127" s="834"/>
      <c r="CR127" s="834"/>
      <c r="CS127" s="834"/>
      <c r="CT127" s="834"/>
      <c r="CU127" s="834"/>
      <c r="CV127" s="834"/>
      <c r="CW127" s="834"/>
      <c r="CX127" s="834"/>
      <c r="CY127" s="834"/>
      <c r="CZ127" s="834"/>
      <c r="DA127" s="834"/>
      <c r="DB127" s="834"/>
      <c r="DC127" s="834"/>
      <c r="DD127" s="834"/>
      <c r="DE127" s="834"/>
      <c r="DF127" s="835"/>
      <c r="DG127" s="900" t="s">
        <v>128</v>
      </c>
      <c r="DH127" s="901"/>
      <c r="DI127" s="901"/>
      <c r="DJ127" s="901"/>
      <c r="DK127" s="901"/>
      <c r="DL127" s="901" t="s">
        <v>128</v>
      </c>
      <c r="DM127" s="901"/>
      <c r="DN127" s="901"/>
      <c r="DO127" s="901"/>
      <c r="DP127" s="901"/>
      <c r="DQ127" s="901" t="s">
        <v>432</v>
      </c>
      <c r="DR127" s="901"/>
      <c r="DS127" s="901"/>
      <c r="DT127" s="901"/>
      <c r="DU127" s="901"/>
      <c r="DV127" s="878" t="s">
        <v>128</v>
      </c>
      <c r="DW127" s="878"/>
      <c r="DX127" s="878"/>
      <c r="DY127" s="878"/>
      <c r="DZ127" s="879"/>
    </row>
    <row r="128" spans="1:130" s="248" customFormat="1" ht="26.25" customHeight="1" thickBot="1" x14ac:dyDescent="0.2">
      <c r="A128" s="880" t="s">
        <v>481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482</v>
      </c>
      <c r="X128" s="882"/>
      <c r="Y128" s="882"/>
      <c r="Z128" s="883"/>
      <c r="AA128" s="884">
        <v>43639</v>
      </c>
      <c r="AB128" s="885"/>
      <c r="AC128" s="885"/>
      <c r="AD128" s="885"/>
      <c r="AE128" s="886"/>
      <c r="AF128" s="887">
        <v>45445</v>
      </c>
      <c r="AG128" s="885"/>
      <c r="AH128" s="885"/>
      <c r="AI128" s="885"/>
      <c r="AJ128" s="886"/>
      <c r="AK128" s="887">
        <v>40407</v>
      </c>
      <c r="AL128" s="885"/>
      <c r="AM128" s="885"/>
      <c r="AN128" s="885"/>
      <c r="AO128" s="886"/>
      <c r="AP128" s="888"/>
      <c r="AQ128" s="889"/>
      <c r="AR128" s="889"/>
      <c r="AS128" s="889"/>
      <c r="AT128" s="890"/>
      <c r="AU128" s="284"/>
      <c r="AV128" s="284"/>
      <c r="AW128" s="284"/>
      <c r="AX128" s="891" t="s">
        <v>483</v>
      </c>
      <c r="AY128" s="892"/>
      <c r="AZ128" s="892"/>
      <c r="BA128" s="892"/>
      <c r="BB128" s="892"/>
      <c r="BC128" s="892"/>
      <c r="BD128" s="892"/>
      <c r="BE128" s="893"/>
      <c r="BF128" s="870" t="s">
        <v>390</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484</v>
      </c>
      <c r="CQ128" s="812"/>
      <c r="CR128" s="812"/>
      <c r="CS128" s="812"/>
      <c r="CT128" s="812"/>
      <c r="CU128" s="812"/>
      <c r="CV128" s="812"/>
      <c r="CW128" s="812"/>
      <c r="CX128" s="812"/>
      <c r="CY128" s="812"/>
      <c r="CZ128" s="812"/>
      <c r="DA128" s="812"/>
      <c r="DB128" s="812"/>
      <c r="DC128" s="812"/>
      <c r="DD128" s="812"/>
      <c r="DE128" s="812"/>
      <c r="DF128" s="813"/>
      <c r="DG128" s="874" t="s">
        <v>390</v>
      </c>
      <c r="DH128" s="875"/>
      <c r="DI128" s="875"/>
      <c r="DJ128" s="875"/>
      <c r="DK128" s="875"/>
      <c r="DL128" s="875" t="s">
        <v>128</v>
      </c>
      <c r="DM128" s="875"/>
      <c r="DN128" s="875"/>
      <c r="DO128" s="875"/>
      <c r="DP128" s="875"/>
      <c r="DQ128" s="875" t="s">
        <v>485</v>
      </c>
      <c r="DR128" s="875"/>
      <c r="DS128" s="875"/>
      <c r="DT128" s="875"/>
      <c r="DU128" s="875"/>
      <c r="DV128" s="876" t="s">
        <v>128</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486</v>
      </c>
      <c r="X129" s="861"/>
      <c r="Y129" s="861"/>
      <c r="Z129" s="862"/>
      <c r="AA129" s="863">
        <v>1759436</v>
      </c>
      <c r="AB129" s="864"/>
      <c r="AC129" s="864"/>
      <c r="AD129" s="864"/>
      <c r="AE129" s="865"/>
      <c r="AF129" s="866">
        <v>1789376</v>
      </c>
      <c r="AG129" s="864"/>
      <c r="AH129" s="864"/>
      <c r="AI129" s="864"/>
      <c r="AJ129" s="865"/>
      <c r="AK129" s="866">
        <v>1867214</v>
      </c>
      <c r="AL129" s="864"/>
      <c r="AM129" s="864"/>
      <c r="AN129" s="864"/>
      <c r="AO129" s="865"/>
      <c r="AP129" s="867"/>
      <c r="AQ129" s="868"/>
      <c r="AR129" s="868"/>
      <c r="AS129" s="868"/>
      <c r="AT129" s="869"/>
      <c r="AU129" s="286"/>
      <c r="AV129" s="286"/>
      <c r="AW129" s="286"/>
      <c r="AX129" s="833" t="s">
        <v>487</v>
      </c>
      <c r="AY129" s="834"/>
      <c r="AZ129" s="834"/>
      <c r="BA129" s="834"/>
      <c r="BB129" s="834"/>
      <c r="BC129" s="834"/>
      <c r="BD129" s="834"/>
      <c r="BE129" s="835"/>
      <c r="BF129" s="853" t="s">
        <v>128</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488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489</v>
      </c>
      <c r="X130" s="861"/>
      <c r="Y130" s="861"/>
      <c r="Z130" s="862"/>
      <c r="AA130" s="863">
        <v>321457</v>
      </c>
      <c r="AB130" s="864"/>
      <c r="AC130" s="864"/>
      <c r="AD130" s="864"/>
      <c r="AE130" s="865"/>
      <c r="AF130" s="866">
        <v>344295</v>
      </c>
      <c r="AG130" s="864"/>
      <c r="AH130" s="864"/>
      <c r="AI130" s="864"/>
      <c r="AJ130" s="865"/>
      <c r="AK130" s="866">
        <v>346394</v>
      </c>
      <c r="AL130" s="864"/>
      <c r="AM130" s="864"/>
      <c r="AN130" s="864"/>
      <c r="AO130" s="865"/>
      <c r="AP130" s="867"/>
      <c r="AQ130" s="868"/>
      <c r="AR130" s="868"/>
      <c r="AS130" s="868"/>
      <c r="AT130" s="869"/>
      <c r="AU130" s="286"/>
      <c r="AV130" s="286"/>
      <c r="AW130" s="286"/>
      <c r="AX130" s="833" t="s">
        <v>490</v>
      </c>
      <c r="AY130" s="834"/>
      <c r="AZ130" s="834"/>
      <c r="BA130" s="834"/>
      <c r="BB130" s="834"/>
      <c r="BC130" s="834"/>
      <c r="BD130" s="834"/>
      <c r="BE130" s="835"/>
      <c r="BF130" s="836">
        <v>9.8000000000000007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491</v>
      </c>
      <c r="X131" s="844"/>
      <c r="Y131" s="844"/>
      <c r="Z131" s="845"/>
      <c r="AA131" s="846">
        <v>1437979</v>
      </c>
      <c r="AB131" s="847"/>
      <c r="AC131" s="847"/>
      <c r="AD131" s="847"/>
      <c r="AE131" s="848"/>
      <c r="AF131" s="849">
        <v>1445081</v>
      </c>
      <c r="AG131" s="847"/>
      <c r="AH131" s="847"/>
      <c r="AI131" s="847"/>
      <c r="AJ131" s="848"/>
      <c r="AK131" s="849">
        <v>1520820</v>
      </c>
      <c r="AL131" s="847"/>
      <c r="AM131" s="847"/>
      <c r="AN131" s="847"/>
      <c r="AO131" s="848"/>
      <c r="AP131" s="850"/>
      <c r="AQ131" s="851"/>
      <c r="AR131" s="851"/>
      <c r="AS131" s="851"/>
      <c r="AT131" s="852"/>
      <c r="AU131" s="286"/>
      <c r="AV131" s="286"/>
      <c r="AW131" s="286"/>
      <c r="AX131" s="811" t="s">
        <v>492</v>
      </c>
      <c r="AY131" s="812"/>
      <c r="AZ131" s="812"/>
      <c r="BA131" s="812"/>
      <c r="BB131" s="812"/>
      <c r="BC131" s="812"/>
      <c r="BD131" s="812"/>
      <c r="BE131" s="813"/>
      <c r="BF131" s="814">
        <v>79.099999999999994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494</v>
      </c>
      <c r="W132" s="824"/>
      <c r="X132" s="824"/>
      <c r="Y132" s="824"/>
      <c r="Z132" s="825"/>
      <c r="AA132" s="826">
        <v>9.0576427049999992</v>
      </c>
      <c r="AB132" s="827"/>
      <c r="AC132" s="827"/>
      <c r="AD132" s="827"/>
      <c r="AE132" s="828"/>
      <c r="AF132" s="829">
        <v>10.75988128</v>
      </c>
      <c r="AG132" s="827"/>
      <c r="AH132" s="827"/>
      <c r="AI132" s="827"/>
      <c r="AJ132" s="828"/>
      <c r="AK132" s="829">
        <v>9.6703751919999998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495</v>
      </c>
      <c r="W133" s="803"/>
      <c r="X133" s="803"/>
      <c r="Y133" s="803"/>
      <c r="Z133" s="804"/>
      <c r="AA133" s="805">
        <v>9.1999999999999993</v>
      </c>
      <c r="AB133" s="806"/>
      <c r="AC133" s="806"/>
      <c r="AD133" s="806"/>
      <c r="AE133" s="807"/>
      <c r="AF133" s="805">
        <v>9.8000000000000007</v>
      </c>
      <c r="AG133" s="806"/>
      <c r="AH133" s="806"/>
      <c r="AI133" s="806"/>
      <c r="AJ133" s="807"/>
      <c r="AK133" s="805">
        <v>9.8000000000000007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seq84YIB15DsZg+O5e/VCpk4E659Ax8GC7jmZ7Zm+80CEesvivuVvaiOR0bhtLkU2FALxxb7+y92BVPxDb2m+w==" saltValue="DXC/ECWzaBuj7atMCRE7b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V67" zoomScaleNormal="85" zoomScaleSheetLayoutView="100" workbookViewId="0">
      <selection activeCell="BD94" sqref="W94:BD94"/>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3O4gXi0Y3cQ8PInpXCTSkk2AukIg45jw2fglRx2HW08ErdmaE0/Vx/PSImhmXFoC72vYKAwDjmvK0xoK5xfw==" saltValue="owuv/zGK0b9TTksa19i6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1"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391t6wWB+wApX5s6IO0BZUmfTLe91I7Hs936CRIN2EPuUpPx1HjKLUaE06vcvXn4eEotStkIGhxoDGSB334gw==" saltValue="2QrMmJCc+eCRlplPFNBDF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0" workbookViewId="0">
      <selection activeCell="AM26" sqref="AM26"/>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499</v>
      </c>
      <c r="AP7" s="305"/>
      <c r="AQ7" s="306" t="s">
        <v>500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501</v>
      </c>
      <c r="AQ8" s="312" t="s">
        <v>502</v>
      </c>
      <c r="AR8" s="313" t="s">
        <v>503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504</v>
      </c>
      <c r="AL9" s="1228"/>
      <c r="AM9" s="1228"/>
      <c r="AN9" s="1229"/>
      <c r="AO9" s="314">
        <v>530612</v>
      </c>
      <c r="AP9" s="314">
        <v>248997</v>
      </c>
      <c r="AQ9" s="315">
        <v>224098</v>
      </c>
      <c r="AR9" s="316">
        <v>11.1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505</v>
      </c>
      <c r="AL10" s="1228"/>
      <c r="AM10" s="1228"/>
      <c r="AN10" s="1229"/>
      <c r="AO10" s="317">
        <v>127989</v>
      </c>
      <c r="AP10" s="317">
        <v>60061</v>
      </c>
      <c r="AQ10" s="318">
        <v>32087</v>
      </c>
      <c r="AR10" s="319">
        <v>87.2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506</v>
      </c>
      <c r="AL11" s="1228"/>
      <c r="AM11" s="1228"/>
      <c r="AN11" s="1229"/>
      <c r="AO11" s="317" t="s">
        <v>507</v>
      </c>
      <c r="AP11" s="317" t="s">
        <v>507</v>
      </c>
      <c r="AQ11" s="318">
        <v>3587</v>
      </c>
      <c r="AR11" s="319" t="s">
        <v>507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508</v>
      </c>
      <c r="AL12" s="1228"/>
      <c r="AM12" s="1228"/>
      <c r="AN12" s="1229"/>
      <c r="AO12" s="317" t="s">
        <v>507</v>
      </c>
      <c r="AP12" s="317" t="s">
        <v>507</v>
      </c>
      <c r="AQ12" s="318" t="s">
        <v>507</v>
      </c>
      <c r="AR12" s="319" t="s">
        <v>507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509</v>
      </c>
      <c r="AL13" s="1228"/>
      <c r="AM13" s="1228"/>
      <c r="AN13" s="1229"/>
      <c r="AO13" s="317">
        <v>119</v>
      </c>
      <c r="AP13" s="317">
        <v>56</v>
      </c>
      <c r="AQ13" s="318">
        <v>11579</v>
      </c>
      <c r="AR13" s="319">
        <v>-99.5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510</v>
      </c>
      <c r="AL14" s="1228"/>
      <c r="AM14" s="1228"/>
      <c r="AN14" s="1229"/>
      <c r="AO14" s="317" t="s">
        <v>507</v>
      </c>
      <c r="AP14" s="317" t="s">
        <v>507</v>
      </c>
      <c r="AQ14" s="318">
        <v>4496</v>
      </c>
      <c r="AR14" s="319" t="s">
        <v>507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511</v>
      </c>
      <c r="AL15" s="1231"/>
      <c r="AM15" s="1231"/>
      <c r="AN15" s="1232"/>
      <c r="AO15" s="317">
        <v>-43617</v>
      </c>
      <c r="AP15" s="317">
        <v>-20468</v>
      </c>
      <c r="AQ15" s="318">
        <v>-17592</v>
      </c>
      <c r="AR15" s="319">
        <v>16.3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615103</v>
      </c>
      <c r="AP16" s="317">
        <v>288645</v>
      </c>
      <c r="AQ16" s="318">
        <v>258255</v>
      </c>
      <c r="AR16" s="319">
        <v>11.8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513</v>
      </c>
      <c r="AP20" s="326" t="s">
        <v>514</v>
      </c>
      <c r="AQ20" s="327" t="s">
        <v>515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516</v>
      </c>
      <c r="AL21" s="1234"/>
      <c r="AM21" s="1234"/>
      <c r="AN21" s="1235"/>
      <c r="AO21" s="330">
        <v>30.03</v>
      </c>
      <c r="AP21" s="331">
        <v>22.75</v>
      </c>
      <c r="AQ21" s="332">
        <v>7.28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517</v>
      </c>
      <c r="AL22" s="1234"/>
      <c r="AM22" s="1234"/>
      <c r="AN22" s="1235"/>
      <c r="AO22" s="335">
        <v>96.2</v>
      </c>
      <c r="AP22" s="336">
        <v>95.6</v>
      </c>
      <c r="AQ22" s="337">
        <v>0.6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499</v>
      </c>
      <c r="AP30" s="305"/>
      <c r="AQ30" s="306" t="s">
        <v>500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501</v>
      </c>
      <c r="AQ31" s="312" t="s">
        <v>502</v>
      </c>
      <c r="AR31" s="313" t="s">
        <v>503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521</v>
      </c>
      <c r="AL32" s="1217"/>
      <c r="AM32" s="1217"/>
      <c r="AN32" s="1218"/>
      <c r="AO32" s="345">
        <v>449003</v>
      </c>
      <c r="AP32" s="345">
        <v>210701</v>
      </c>
      <c r="AQ32" s="346">
        <v>146295</v>
      </c>
      <c r="AR32" s="347">
        <v>44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522</v>
      </c>
      <c r="AL33" s="1217"/>
      <c r="AM33" s="1217"/>
      <c r="AN33" s="1218"/>
      <c r="AO33" s="345" t="s">
        <v>507</v>
      </c>
      <c r="AP33" s="345" t="s">
        <v>507</v>
      </c>
      <c r="AQ33" s="346" t="s">
        <v>507</v>
      </c>
      <c r="AR33" s="347" t="s">
        <v>507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523</v>
      </c>
      <c r="AL34" s="1217"/>
      <c r="AM34" s="1217"/>
      <c r="AN34" s="1218"/>
      <c r="AO34" s="345" t="s">
        <v>507</v>
      </c>
      <c r="AP34" s="345" t="s">
        <v>507</v>
      </c>
      <c r="AQ34" s="346">
        <v>4</v>
      </c>
      <c r="AR34" s="347" t="s">
        <v>507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524</v>
      </c>
      <c r="AL35" s="1217"/>
      <c r="AM35" s="1217"/>
      <c r="AN35" s="1218"/>
      <c r="AO35" s="345">
        <v>78476</v>
      </c>
      <c r="AP35" s="345">
        <v>36826</v>
      </c>
      <c r="AQ35" s="346">
        <v>31593</v>
      </c>
      <c r="AR35" s="347">
        <v>16.600000000000001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525</v>
      </c>
      <c r="AL36" s="1217"/>
      <c r="AM36" s="1217"/>
      <c r="AN36" s="1218"/>
      <c r="AO36" s="345">
        <v>6226</v>
      </c>
      <c r="AP36" s="345">
        <v>2922</v>
      </c>
      <c r="AQ36" s="346">
        <v>3914</v>
      </c>
      <c r="AR36" s="347">
        <v>-25.3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526</v>
      </c>
      <c r="AL37" s="1217"/>
      <c r="AM37" s="1217"/>
      <c r="AN37" s="1218"/>
      <c r="AO37" s="345">
        <v>28</v>
      </c>
      <c r="AP37" s="345">
        <v>13</v>
      </c>
      <c r="AQ37" s="346">
        <v>1348</v>
      </c>
      <c r="AR37" s="347">
        <v>-99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527</v>
      </c>
      <c r="AL38" s="1214"/>
      <c r="AM38" s="1214"/>
      <c r="AN38" s="1215"/>
      <c r="AO38" s="348">
        <v>137</v>
      </c>
      <c r="AP38" s="348">
        <v>64</v>
      </c>
      <c r="AQ38" s="349">
        <v>27</v>
      </c>
      <c r="AR38" s="337">
        <v>137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528</v>
      </c>
      <c r="AL39" s="1214"/>
      <c r="AM39" s="1214"/>
      <c r="AN39" s="1215"/>
      <c r="AO39" s="345">
        <v>-40407</v>
      </c>
      <c r="AP39" s="345">
        <v>-18962</v>
      </c>
      <c r="AQ39" s="346">
        <v>-7201</v>
      </c>
      <c r="AR39" s="347">
        <v>163.30000000000001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529</v>
      </c>
      <c r="AL40" s="1217"/>
      <c r="AM40" s="1217"/>
      <c r="AN40" s="1218"/>
      <c r="AO40" s="345">
        <v>-346394</v>
      </c>
      <c r="AP40" s="345">
        <v>-162550</v>
      </c>
      <c r="AQ40" s="346">
        <v>-128709</v>
      </c>
      <c r="AR40" s="347">
        <v>26.3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296</v>
      </c>
      <c r="AL41" s="1220"/>
      <c r="AM41" s="1220"/>
      <c r="AN41" s="1221"/>
      <c r="AO41" s="345">
        <v>147069</v>
      </c>
      <c r="AP41" s="345">
        <v>69014</v>
      </c>
      <c r="AQ41" s="346">
        <v>47272</v>
      </c>
      <c r="AR41" s="347">
        <v>46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499</v>
      </c>
      <c r="AN49" s="1224" t="s">
        <v>533</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534</v>
      </c>
      <c r="AO50" s="362" t="s">
        <v>535</v>
      </c>
      <c r="AP50" s="363" t="s">
        <v>536</v>
      </c>
      <c r="AQ50" s="364" t="s">
        <v>537</v>
      </c>
      <c r="AR50" s="365" t="s">
        <v>538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539</v>
      </c>
      <c r="AL51" s="358"/>
      <c r="AM51" s="366">
        <v>388810</v>
      </c>
      <c r="AN51" s="367">
        <v>172345</v>
      </c>
      <c r="AO51" s="368">
        <v>-51.4</v>
      </c>
      <c r="AP51" s="369">
        <v>291945</v>
      </c>
      <c r="AQ51" s="370">
        <v>4.0999999999999996</v>
      </c>
      <c r="AR51" s="371">
        <v>-55.5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540</v>
      </c>
      <c r="AM52" s="374">
        <v>177893</v>
      </c>
      <c r="AN52" s="375">
        <v>78853</v>
      </c>
      <c r="AO52" s="376">
        <v>-74.599999999999994</v>
      </c>
      <c r="AP52" s="377">
        <v>127651</v>
      </c>
      <c r="AQ52" s="378">
        <v>0.3</v>
      </c>
      <c r="AR52" s="379">
        <v>-74.900000000000006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541</v>
      </c>
      <c r="AL53" s="358"/>
      <c r="AM53" s="366">
        <v>135733</v>
      </c>
      <c r="AN53" s="367">
        <v>60379</v>
      </c>
      <c r="AO53" s="368">
        <v>-65</v>
      </c>
      <c r="AP53" s="369">
        <v>291173</v>
      </c>
      <c r="AQ53" s="370">
        <v>-0.3</v>
      </c>
      <c r="AR53" s="371">
        <v>-64.7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540</v>
      </c>
      <c r="AM54" s="374">
        <v>79487</v>
      </c>
      <c r="AN54" s="375">
        <v>35359</v>
      </c>
      <c r="AO54" s="376">
        <v>-55.2</v>
      </c>
      <c r="AP54" s="377">
        <v>119071</v>
      </c>
      <c r="AQ54" s="378">
        <v>-6.7</v>
      </c>
      <c r="AR54" s="379">
        <v>-48.5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542</v>
      </c>
      <c r="AL55" s="358"/>
      <c r="AM55" s="366">
        <v>80333</v>
      </c>
      <c r="AN55" s="367">
        <v>36366</v>
      </c>
      <c r="AO55" s="368">
        <v>-39.799999999999997</v>
      </c>
      <c r="AP55" s="369">
        <v>271581</v>
      </c>
      <c r="AQ55" s="370">
        <v>-6.7</v>
      </c>
      <c r="AR55" s="371">
        <v>-33.1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540</v>
      </c>
      <c r="AM56" s="374">
        <v>48754</v>
      </c>
      <c r="AN56" s="375">
        <v>22071</v>
      </c>
      <c r="AO56" s="376">
        <v>-37.6</v>
      </c>
      <c r="AP56" s="377">
        <v>117844</v>
      </c>
      <c r="AQ56" s="378">
        <v>-1</v>
      </c>
      <c r="AR56" s="379">
        <v>-36.6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543</v>
      </c>
      <c r="AL57" s="358"/>
      <c r="AM57" s="366">
        <v>245972</v>
      </c>
      <c r="AN57" s="367">
        <v>111755</v>
      </c>
      <c r="AO57" s="368">
        <v>207.3</v>
      </c>
      <c r="AP57" s="369">
        <v>268375</v>
      </c>
      <c r="AQ57" s="370">
        <v>-1.2</v>
      </c>
      <c r="AR57" s="371">
        <v>208.5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540</v>
      </c>
      <c r="AM58" s="374">
        <v>99302</v>
      </c>
      <c r="AN58" s="375">
        <v>45117</v>
      </c>
      <c r="AO58" s="376">
        <v>104.4</v>
      </c>
      <c r="AP58" s="377">
        <v>119602</v>
      </c>
      <c r="AQ58" s="378">
        <v>1.5</v>
      </c>
      <c r="AR58" s="379">
        <v>102.9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544</v>
      </c>
      <c r="AL59" s="358"/>
      <c r="AM59" s="366">
        <v>186443</v>
      </c>
      <c r="AN59" s="367">
        <v>87491</v>
      </c>
      <c r="AO59" s="368">
        <v>-21.7</v>
      </c>
      <c r="AP59" s="369">
        <v>301035</v>
      </c>
      <c r="AQ59" s="370">
        <v>12.2</v>
      </c>
      <c r="AR59" s="371">
        <v>-33.9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540</v>
      </c>
      <c r="AM60" s="374">
        <v>104966</v>
      </c>
      <c r="AN60" s="375">
        <v>49257</v>
      </c>
      <c r="AO60" s="376">
        <v>9.1999999999999993</v>
      </c>
      <c r="AP60" s="377">
        <v>154376</v>
      </c>
      <c r="AQ60" s="378">
        <v>29.1</v>
      </c>
      <c r="AR60" s="379">
        <v>-19.899999999999999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545</v>
      </c>
      <c r="AL61" s="380"/>
      <c r="AM61" s="381">
        <v>207458</v>
      </c>
      <c r="AN61" s="382">
        <v>93667</v>
      </c>
      <c r="AO61" s="383">
        <v>5.9</v>
      </c>
      <c r="AP61" s="384">
        <v>284822</v>
      </c>
      <c r="AQ61" s="385">
        <v>1.6</v>
      </c>
      <c r="AR61" s="371">
        <v>4.3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540</v>
      </c>
      <c r="AM62" s="374">
        <v>102080</v>
      </c>
      <c r="AN62" s="375">
        <v>46131</v>
      </c>
      <c r="AO62" s="376">
        <v>-10.8</v>
      </c>
      <c r="AP62" s="377">
        <v>127709</v>
      </c>
      <c r="AQ62" s="378">
        <v>4.5999999999999996</v>
      </c>
      <c r="AR62" s="379">
        <v>-15.4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ELe08RxLNkmMcQ4SW4C+kLciC2JQbV0TooTlZCO+GPZ75FN0Omez6s1BE9DhvtVT3Sro/WAm6B5+14NwYJofSA==" saltValue="qxc/1zP15ZDXpSxyozmOz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C7" zoomScaleNormal="100" zoomScaleSheetLayoutView="55" workbookViewId="0">
      <selection activeCell="BJ102" sqref="BJ102"/>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row r="120" spans="125:125" ht="13.5" hidden="1" customHeight="1" x14ac:dyDescent="0.15"/>
    <row r="121" spans="125:125" ht="13.5" hidden="1" customHeight="1" x14ac:dyDescent="0.15">
      <c r="DU121" s="292"/>
    </row>
  </sheetData>
  <sheetProtection algorithmName="SHA-512" hashValue="piGTNb3lsLSXnAsCLYlMoXTXG9jNuOMlwLV7Okd9gRzTH2TAOL4B5/d+DZYkS5sPqNKHyF5AEGR3rc4sWs9oAA==" saltValue="MffOIJO8I1+IvRK1PNBZ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13" zoomScaleNormal="100" zoomScaleSheetLayoutView="55" workbookViewId="0">
      <selection activeCell="AE26" sqref="AE26"/>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548</v>
      </c>
    </row>
  </sheetData>
  <sheetProtection algorithmName="SHA-512" hashValue="ex7Tw+myEqlJcLa9zCQe5bf7Af5Px11rRNFBJYgBBcx1vl1tPsCoLJaAxsygsehIq6fjUtwzhA+ftgouAKb7bw==" saltValue="Eh9Dz1C8T8JAD5fPgApA3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4" zoomScaleSheetLayoutView="100" workbookViewId="0">
      <selection activeCell="J44" sqref="J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8" t="s">
        <v>3</v>
      </c>
      <c r="D47" s="1238"/>
      <c r="E47" s="1239"/>
      <c r="F47" s="11">
        <v>34.369999999999997</v>
      </c>
      <c r="G47" s="12">
        <v>29.72</v>
      </c>
      <c r="H47" s="12">
        <v>23.99</v>
      </c>
      <c r="I47" s="12">
        <v>17.899999999999999</v>
      </c>
      <c r="J47" s="13">
        <v>17.190000000000001</v>
      </c>
    </row>
    <row r="48" spans="2:10" ht="57.75" customHeight="1" x14ac:dyDescent="0.15">
      <c r="B48" s="14"/>
      <c r="C48" s="1240" t="s">
        <v>4</v>
      </c>
      <c r="D48" s="1240"/>
      <c r="E48" s="1241"/>
      <c r="F48" s="15">
        <v>2.98</v>
      </c>
      <c r="G48" s="16">
        <v>3.7</v>
      </c>
      <c r="H48" s="16">
        <v>3.02</v>
      </c>
      <c r="I48" s="16">
        <v>1.81</v>
      </c>
      <c r="J48" s="17">
        <v>1.98</v>
      </c>
    </row>
    <row r="49" spans="2:10" ht="57.75" customHeight="1" thickBot="1" x14ac:dyDescent="0.2">
      <c r="B49" s="18"/>
      <c r="C49" s="1242" t="s">
        <v>5</v>
      </c>
      <c r="D49" s="1242"/>
      <c r="E49" s="1243"/>
      <c r="F49" s="19" t="s">
        <v>554</v>
      </c>
      <c r="G49" s="20" t="s">
        <v>555</v>
      </c>
      <c r="H49" s="20" t="s">
        <v>556</v>
      </c>
      <c r="I49" s="20" t="s">
        <v>557</v>
      </c>
      <c r="J49" s="21">
        <v>0.28000000000000003</v>
      </c>
    </row>
    <row r="50" spans="2:10" ht="13.5" customHeight="1" x14ac:dyDescent="0.15"/>
  </sheetData>
  <sheetProtection algorithmName="SHA-512" hashValue="RzTm/UZVudodaMosY+d2mzBAduwP3KfcbePyZnSHJrF2mNpdpNeMMv33mwS6C2UkLDkxKS2oen5yOb+Xk5QePQ==" saltValue="PNQTpA+xZHqkG7TXXDLQ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2022-02-02T03:10:04Z</dcterms:created>
  <dcterms:modified xsi:type="dcterms:W3CDTF">2022-10-18T01:06:38Z</dcterms:modified>
  <cp:category/>
</cp:coreProperties>
</file>