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1.総務課\06.財政係\財政係\00予算・決算\03決算\【ＨＰ公表】\財政状況一覧表\H30財政状況資料集\結合データ\"/>
    </mc:Choice>
  </mc:AlternateContent>
  <bookViews>
    <workbookView xWindow="0" yWindow="0" windowWidth="2880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<sst xmlns="http://schemas.openxmlformats.org/spreadsheetml/2006/main" count="1103" uniqueCount="611">
  <si>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</si>
  <si>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</si>
  <si>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</si>
  <si>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</si>
  <si>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</si>
  <si>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</si>
  <si>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</si>
  <si>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</si>
  <si>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</si>
  <si>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</si>
  <si>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</si>
  <si>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</si>
  <si>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</si>
  <si>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</si>
  <si>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</si>
  <si>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</si>
  <si>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</si>
  <si>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</si>
  <si>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</si>
  <si>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</si>
  <si>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</si>
  <si>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</si>
  <si>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</si>
  <si>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</si>
  <si>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</si>
  <si>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</si>
  <si>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</si>
  <si>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</si>
  <si>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</si>
  <si>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</si>
  <si>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</si>
  <si>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</si>
  <si>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</si>
  <si>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</si>
  <si>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</si>
  <si>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</si>
  <si>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</si>
  <si>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</si>
  <si>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</si>
  <si>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</si>
  <si>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</si>
  <si>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</si>
  <si>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</si>
  <si>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</si>
  <si>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</si>
  <si>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</si>
  <si>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</si>
  <si>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</si>
  <si>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</si>
  <si>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</si>
  <si>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</si>
  <si>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</si>
  <si>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</si>
  <si>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</si>
  <si>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</si>
  <si>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</si>
  <si>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</si>
  <si>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</si>
  <si>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</si>
  <si>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</si>
  <si>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</si>
  <si>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</si>
  <si>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</si>
  <si>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</si>
  <si>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</si>
  <si>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</si>
  <si>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</si>
  <si>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</si>
  <si>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</si>
  <si>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</si>
  <si>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</si>
  <si>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</si>
  <si>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</si>
  <si>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</si>
  <si>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</si>
  <si>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</si>
  <si>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</si>
  <si>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</si>
  <si>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</si>
  <si>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</si>
  <si>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</si>
  <si>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</si>
  <si>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</si>
  <si>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</si>
  <si>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</si>
  <si>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</si>
  <si>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</si>
  <si>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</si>
  <si>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</si>
  <si>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</si>
  <si>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</si>
  <si>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</si>
  <si>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</si>
  <si>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</si>
  <si>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</si>
  <si>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</si>
  <si>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</si>
  <si>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喜茂別町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</si>
  <si>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</si>
  <si>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</si>
  <si>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</si>
  <si>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</si>
  <si>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</si>
  <si>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</si>
  <si>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</si>
  <si>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</si>
  <si>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</si>
  <si>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</si>
  <si>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</si>
  <si>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</si>
  <si>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</si>
  <si>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</si>
  <si>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</si>
  <si>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</si>
  <si>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</si>
  <si>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</si>
  <si>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</si>
  <si>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</si>
  <si>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</si>
  <si>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</si>
  <si>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</si>
  <si>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</si>
  <si>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</si>
  <si>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</si>
  <si>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</si>
  <si>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</si>
  <si>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</si>
  <si>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</si>
  <si>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</si>
  <si>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</si>
  <si>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</si>
  <si>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</si>
  <si>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</si>
  <si>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</si>
  <si>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</si>
  <si>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</si>
  <si>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</si>
  <si>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</si>
  <si>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</si>
  <si>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</si>
  <si>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</si>
  <si>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</si>
  <si>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</si>
  <si>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</si>
  <si>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</si>
  <si>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</si>
  <si>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</si>
  <si>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</si>
  <si>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</si>
  <si>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</si>
  <si>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</si>
  <si>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</si>
  <si>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</si>
  <si>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</si>
  <si>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</si>
  <si>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</si>
  <si>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</si>
  <si>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</si>
  <si>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</si>
  <si>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</si>
  <si>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</si>
  <si>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</si>
  <si>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</si>
  <si>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</si>
  <si>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</si>
  <si>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</si>
  <si>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</si>
  <si>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</si>
  <si>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</si>
  <si>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</si>
  <si>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</si>
  <si>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</si>
  <si>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</si>
  <si>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</si>
  <si>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</si>
  <si>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</si>
  <si>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</si>
  <si>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</si>
  <si>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</si>
  <si>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</si>
  <si>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</si>
  <si>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</si>
  <si>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</si>
  <si>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</si>
  <si>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</si>
  <si>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</si>
  <si>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</si>
  <si>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</si>
  <si>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</si>
  <si>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</si>
  <si>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</si>
  <si>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</si>
  <si>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</si>
  <si>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</si>
  <si>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</si>
  <si>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</si>
  <si>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</si>
  <si>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</si>
  <si>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</si>
  <si>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</si>
  <si>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</si>
  <si>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</si>
  <si>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</si>
  <si>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</si>
  <si>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</si>
  <si>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</si>
  <si>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</si>
  <si>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</si>
  <si>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</si>
  <si>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</si>
  <si>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</si>
  <si>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</si>
  <si>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</si>
  <si>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</si>
  <si>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</si>
  <si>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</si>
  <si>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北海道喜茂別町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</si>
  <si>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</si>
  <si>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</si>
  <si>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</si>
  <si>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</si>
  <si>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</si>
  <si>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</si>
  <si>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</si>
  <si>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</si>
  <si>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</si>
  <si>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</si>
  <si>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</si>
  <si>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</si>
  <si>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</si>
  <si>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</si>
  <si>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</si>
  <si>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</si>
  <si>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</si>
  <si>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</si>
  <si>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</si>
  <si>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</si>
  <si>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</si>
  <si>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</si>
  <si>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</si>
  <si>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</si>
  <si>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</si>
  <si>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</si>
  <si>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</si>
  <si>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</si>
  <si>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</si>
  <si>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</si>
  <si>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</si>
  <si>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</si>
  <si>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</si>
  <si>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</si>
  <si>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</si>
  <si>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</si>
  <si>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</si>
  <si>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</si>
  <si>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</si>
  <si>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</si>
  <si>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</si>
  <si>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</si>
  <si>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</si>
  <si>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</si>
  <si>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</si>
  <si>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</si>
  <si>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</si>
  <si>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</si>
  <si>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</si>
  <si>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</si>
  <si>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</si>
  <si>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</si>
  <si>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</si>
  <si>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</si>
  <si>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</si>
  <si>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</si>
  <si>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</si>
  <si>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</si>
  <si>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</si>
  <si>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</si>
  <si>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</si>
  <si>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</si>
  <si>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</si>
  <si>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</si>
  <si>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</si>
  <si>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</si>
  <si>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</si>
  <si>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</si>
  <si>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</si>
  <si>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</si>
  <si>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</si>
  <si>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</si>
  <si>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</si>
  <si>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</si>
  <si>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</si>
  <si>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</si>
  <si>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</si>
  <si>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</si>
  <si>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</si>
  <si>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</si>
  <si>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</si>
  <si>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</si>
  <si>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</si>
  <si>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</si>
  <si>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</si>
  <si>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</si>
  <si>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</si>
  <si>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</si>
  <si>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</si>
  <si>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</si>
  <si>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</si>
  <si>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</si>
  <si>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</si>
  <si>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</si>
  <si>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</si>
  <si>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</si>
  <si>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</si>
  <si>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</si>
  <si>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</si>
  <si>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</si>
  <si>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</si>
  <si>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</si>
  <si>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</si>
  <si>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</si>
  <si>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</si>
  <si>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</si>
  <si>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</si>
  <si>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</si>
  <si>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</si>
  <si>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</si>
  <si>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</si>
  <si>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</si>
  <si>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</si>
  <si>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</si>
  <si>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</si>
  <si>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</si>
  <si>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</si>
  <si>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</si>
  <si>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</si>
  <si>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</si>
  <si>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</si>
  <si>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</si>
  <si>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</si>
  <si>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</si>
  <si>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</si>
  <si>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</si>
  <si>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</si>
  <si>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</si>
  <si>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</si>
  <si>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</si>
  <si>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</si>
  <si>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</si>
  <si>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</si>
  <si>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</si>
  <si>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</si>
  <si>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</si>
  <si>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</si>
  <si>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</si>
  <si>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</si>
  <si>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</si>
  <si>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</si>
  <si>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</si>
  <si>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</si>
  <si>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</si>
  <si>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</si>
  <si>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</si>
  <si>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</si>
  <si>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</si>
  <si>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</si>
  <si>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北海道喜茂別町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</si>
  <si>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</si>
  <si>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</si>
  <si>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</si>
  <si>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</si>
  <si>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</si>
  <si>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</si>
  <si>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</si>
  <si>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</si>
  <si>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</si>
  <si>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</si>
  <si>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</si>
  <si>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</si>
  <si>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</si>
  <si>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</si>
  <si>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</si>
  <si>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</si>
  <si>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</si>
  <si>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</si>
  <si>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</si>
  <si>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</si>
  <si>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</si>
  <si>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</si>
  <si>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</si>
  <si>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</si>
  <si>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</si>
  <si>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</si>
  <si>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</si>
  <si>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</si>
  <si>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</si>
  <si>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</si>
  <si>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</si>
  <si>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</si>
  <si>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</si>
  <si>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</si>
  <si>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</si>
  <si>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</si>
  <si>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</si>
  <si>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</si>
  <si>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</si>
  <si>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</si>
  <si>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</si>
  <si>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</si>
  <si>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</si>
  <si>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</si>
  <si>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</si>
  <si>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</si>
  <si>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</si>
  <si>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</si>
  <si>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</si>
  <si>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</si>
  <si>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</si>
  <si>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</si>
  <si>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</si>
  <si>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</si>
  <si>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</si>
  <si>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</si>
  <si>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</si>
  <si>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</si>
  <si>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</si>
  <si>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</si>
  <si>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</si>
  <si>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</si>
  <si>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</si>
  <si>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</si>
  <si>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</si>
  <si>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</si>
  <si>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</si>
  <si>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</si>
  <si>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</si>
  <si>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</si>
  <si>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</si>
  <si>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</si>
  <si>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</si>
  <si>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</si>
  <si>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</si>
  <si>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</si>
  <si>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</si>
  <si>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</si>
  <si>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</si>
  <si>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</si>
  <si>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</si>
  <si>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</si>
  <si>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</si>
  <si>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</si>
  <si>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</si>
  <si>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</si>
  <si>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</si>
  <si>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</si>
  <si>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</si>
  <si>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</si>
  <si>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</si>
  <si>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</si>
  <si>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</si>
  <si>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</si>
  <si>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</si>
  <si>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</si>
  <si>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</si>
  <si>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</si>
  <si>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</si>
  <si>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</si>
  <si>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</si>
  <si>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</si>
  <si>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</si>
  <si>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</si>
  <si>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</si>
  <si>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</si>
  <si>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</si>
  <si>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</si>
  <si>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</si>
  <si>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</si>
  <si>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</si>
  <si>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</si>
  <si>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</si>
  <si>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</si>
  <si>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</si>
  <si>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</si>
  <si>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</si>
  <si>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</si>
  <si>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</si>
  <si>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</si>
  <si>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</si>
  <si>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</si>
  <si>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</si>
  <si>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</si>
  <si>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</si>
  <si>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</si>
  <si>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</si>
  <si>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</si>
  <si>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</si>
  <si>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</si>
  <si>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</si>
  <si>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</si>
  <si>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</si>
  <si>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</si>
  <si>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</si>
  <si>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</si>
  <si>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</si>
  <si>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</si>
  <si>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</si>
  <si>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</si>
  <si>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</si>
  <si>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</si>
  <si>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</si>
  <si>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</si>
  <si>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</si>
  <si>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</si>
  <si>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</si>
  <si>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</si>
  <si>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</si>
  <si>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</si>
  <si>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</si>
  <si>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</si>
  <si>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</si>
  <si>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</si>
  <si>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</si>
  <si>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</si>
  <si>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</si>
  <si>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</si>
  <si>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</si>
  <si>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</si>
  <si>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</si>
  <si>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</si>
  <si>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</si>
  <si>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</si>
  <si>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</si>
  <si>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</si>
  <si>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</si>
  <si>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</si>
  <si>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</si>
  <si>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</si>
  <si>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</si>
  <si>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</si>
  <si>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</si>
  <si>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</si>
  <si>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</si>
  <si>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</si>
  <si>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</si>
  <si>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</si>
  <si>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</si>
  <si>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</si>
  <si>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</si>
  <si>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</si>
  <si>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</si>
  <si>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</si>
  <si>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</si>
  <si>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</si>
  <si>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</si>
  <si>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</si>
  <si>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</si>
  <si>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</si>
  <si>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</si>
  <si>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</si>
  <si>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</si>
  <si>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</si>
  <si>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</si>
  <si>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2.91</t>
  </si>
  <si>
    <t>▲ 5.66</t>
  </si>
  <si>
    <t>▲ 5.28</t>
  </si>
  <si>
    <t>▲ 7.07</t>
  </si>
  <si>
    <t>一般会計</t>
  </si>
  <si>
    <t>簡易水道事業特別会計</t>
  </si>
  <si>
    <t>公共下水道事業特別会計</t>
  </si>
  <si>
    <t>国民健康保険特別会計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</si>
  <si>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</si>
  <si>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</si>
  <si>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</si>
  <si>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</si>
  <si>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</si>
  <si>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</si>
  <si>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</si>
  <si>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</si>
  <si>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</si>
  <si>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</si>
  <si>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後志広域連合</t>
    <rPh sb="0" eb="2">
      <t>シリベシ</t>
    </rPh>
    <rPh sb="2" eb="4">
      <t>コウイキ</t>
    </rPh>
    <rPh sb="4" eb="6">
      <t>レンゴウ</t>
    </rPh>
    <phoneticPr fontId="2"/>
  </si>
  <si>
    <t>羊蹄山ろく消防組合</t>
    <rPh sb="0" eb="1">
      <t>ヨウ</t>
    </rPh>
    <rPh sb="1" eb="2">
      <t>テイ</t>
    </rPh>
    <rPh sb="2" eb="3">
      <t>サン</t>
    </rPh>
    <rPh sb="5" eb="7">
      <t>ショウボウ</t>
    </rPh>
    <rPh sb="7" eb="9">
      <t>クミアイ</t>
    </rPh>
    <phoneticPr fontId="2"/>
  </si>
  <si>
    <t>羊蹄山麓環境衛生組合</t>
    <rPh sb="0" eb="1">
      <t>ヨウ</t>
    </rPh>
    <rPh sb="1" eb="2">
      <t>テイ</t>
    </rPh>
    <rPh sb="2" eb="4">
      <t>サンロク</t>
    </rPh>
    <rPh sb="4" eb="6">
      <t>カンキョウ</t>
    </rPh>
    <rPh sb="6" eb="8">
      <t>エイセイ</t>
    </rPh>
    <rPh sb="8" eb="10">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</si>
  <si>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</si>
  <si>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</si>
  <si>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</si>
  <si>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</si>
  <si>
    <t>-</t>
    <phoneticPr fontId="2"/>
  </si>
  <si>
    <t>国鉄胆振線代替輸送確保基金</t>
    <phoneticPr fontId="2"/>
  </si>
  <si>
    <t>ふるさと応援基金</t>
    <phoneticPr fontId="2"/>
  </si>
  <si>
    <t>公共施設整備基金</t>
    <phoneticPr fontId="2"/>
  </si>
  <si>
    <t>水の郷きもべつまちづくり振興基金</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</si>
  <si>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</si>
  <si>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</si>
  <si>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</si>
  <si>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</si>
  <si>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は類似団体内順位と比べて同程度の比率となっている。庁舎等の施設の老朽化が進んでいるため今後も償却率は上がっていくことが見込まれる。将来負担比率は悪化している状況にある。要因は指標改善の要素である地方債残高は減少しているが、悪化の要素である基金残高、普通交付税額、将来の交付税措置見込額の減少が上回っているためである。  計画的な公共施設運営により、適正な数値での推移を図っていく。
 </t>
    <rPh sb="1" eb="3">
      <t>ユウケイ</t>
    </rPh>
    <rPh sb="3" eb="5">
      <t>コテイ</t>
    </rPh>
    <rPh sb="5" eb="7">
      <t>シサン</t>
    </rPh>
    <rPh sb="7" eb="9">
      <t>ゲンカ</t>
    </rPh>
    <rPh sb="9" eb="11">
      <t>ショウキャク</t>
    </rPh>
    <rPh sb="11" eb="12">
      <t>リツ</t>
    </rPh>
    <rPh sb="24" eb="27">
      <t>ドウテイド</t>
    </rPh>
    <rPh sb="28" eb="30">
      <t>ヒリツ</t>
    </rPh>
    <rPh sb="41" eb="43">
      <t>シセツ</t>
    </rPh>
    <rPh sb="55" eb="57">
      <t>コンゴ</t>
    </rPh>
    <rPh sb="58" eb="60">
      <t>ショウキャク</t>
    </rPh>
    <rPh sb="60" eb="61">
      <t>リツ</t>
    </rPh>
    <rPh sb="62" eb="63">
      <t>ア</t>
    </rPh>
    <rPh sb="71" eb="73">
      <t>ミコ</t>
    </rPh>
    <rPh sb="136" eb="138">
      <t>フツウ</t>
    </rPh>
    <rPh sb="138" eb="140">
      <t>コウフ</t>
    </rPh>
    <rPh sb="140" eb="142">
      <t>ゼイガク</t>
    </rPh>
    <rPh sb="143" eb="145">
      <t>ショウライ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</si>
  <si>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</si>
  <si>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</si>
  <si>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</si>
  <si>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</si>
  <si>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</si>
  <si>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</si>
  <si>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</si>
  <si>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将来負担比率は悪化している状況にある。要因は指標改善の要素である地方債残高は減少しているが、悪化の要素である基金残高、将来の交付税措置見込額の減少が上回っているためである。
実質公債費比率は悪化している状況にある。要因は平成27年度に建設した消防施設の償還が平成30年度より開始され、元利償還金が高止まりしており、加えて簡易水道事業や下水道事業会計の元利償還金に対する繰出金が増加しているためである。</t>
    <rPh sb="59" eb="61">
      <t>ショウライ</t>
    </rPh>
    <rPh sb="110" eb="112">
      <t>ヘイセイ</t>
    </rPh>
    <rPh sb="114" eb="116">
      <t>ネンド</t>
    </rPh>
    <rPh sb="117" eb="119">
      <t>ケンセツ</t>
    </rPh>
    <rPh sb="121" eb="123">
      <t>ショウボウ</t>
    </rPh>
    <rPh sb="123" eb="125">
      <t>シセツ</t>
    </rPh>
    <rPh sb="126" eb="128">
      <t>ショウカン</t>
    </rPh>
    <rPh sb="129" eb="131">
      <t>ヘイセイ</t>
    </rPh>
    <rPh sb="133" eb="135">
      <t>ネンド</t>
    </rPh>
    <rPh sb="137" eb="139">
      <t>カイシ</t>
    </rPh>
    <rPh sb="148" eb="150">
      <t>タカド</t>
    </rPh>
    <rPh sb="157" eb="158">
      <t>クワ</t>
    </rPh>
    <rPh sb="160" eb="162">
      <t>カンイ</t>
    </rPh>
    <rPh sb="162" eb="164">
      <t>スイドウ</t>
    </rPh>
    <rPh sb="164" eb="166">
      <t>ジギョウ</t>
    </rPh>
    <rPh sb="167" eb="170">
      <t>ゲスイドウ</t>
    </rPh>
    <rPh sb="170" eb="172">
      <t>ジギョウ</t>
    </rPh>
    <rPh sb="172" eb="174">
      <t>カイケイ</t>
    </rPh>
    <rPh sb="175" eb="177">
      <t>ガンリ</t>
    </rPh>
    <rPh sb="177" eb="180">
      <t>ショウカンキン</t>
    </rPh>
    <rPh sb="181" eb="182">
      <t>タイ</t>
    </rPh>
    <rPh sb="186" eb="187">
      <t>カネ</t>
    </rPh>
    <rPh sb="188" eb="190">
      <t>ゾウカ</t>
    </rPh>
    <phoneticPr fontId="2"/>
  </si>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</sst>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9F5B-467E-9F68-331B45D377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138090</c:v>
                </c:pt>
                <c:pt idx="1">
                  <c:v>354301</c:v>
                </c:pt>
                <c:pt idx="2">
                  <c:v>172345</c:v>
                </c:pt>
                <c:pt idx="3">
                  <c:v>60379</c:v>
                </c:pt>
                <c:pt idx="4">
                  <c:v>36366</c:v>
                </c:pt>
              </c:numCache>
            </c:numRef>
          </c:val>
          <c:smooth val="0"/>
          <c:extLst xmlns:c16r2="http://schemas.microsoft.com/office/drawing/2015/06/chart">
            <c:ext xmlns:c16="http://schemas.microsoft.com/office/drawing/2014/chart" uri="{C3380CC4-5D6E-409C-BE32-E72D297353CC}">
              <c16:uniqueId val="{00000001-9F5B-467E-9F68-331B45D3776C}"/>
            </c:ext>
          </c:extLst>
        </c:ser>
        <c:dLbls>
          <c:showLegendKey val="0"/>
          <c:showVal val="0"/>
          <c:showCatName val="0"/>
          <c:showSerName val="0"/>
          <c:showPercent val="0"/>
          <c:showBubbleSize val="0"/>
        </c:dLbls>
        <c:marker val="1"/>
        <c:smooth val="0"/>
        <c:axId val="500468688"/>
        <c:axId val="124199200"/>
      </c:lineChart>
      <c:catAx>
        <c:axId val="50046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99200"/>
        <c:crosses val="autoZero"/>
        <c:auto val="1"/>
        <c:lblAlgn val="ctr"/>
        <c:lblOffset val="100"/>
        <c:tickLblSkip val="1"/>
        <c:tickMarkSkip val="1"/>
        <c:noMultiLvlLbl val="0"/>
      </c:catAx>
      <c:valAx>
        <c:axId val="1241992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46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2.36</c:v>
                </c:pt>
                <c:pt idx="1">
                  <c:v>5.05</c:v>
                </c:pt>
                <c:pt idx="2">
                  <c:v>2.98</c:v>
                </c:pt>
                <c:pt idx="3">
                  <c:v>3.7</c:v>
                </c:pt>
                <c:pt idx="4">
                  <c:v>3.02</c:v>
                </c:pt>
              </c:numCache>
            </c:numRef>
          </c:val>
          <c:extLst xmlns:c16r2="http://schemas.microsoft.com/office/drawing/2015/06/chart">
            <c:ext xmlns:c16="http://schemas.microsoft.com/office/drawing/2014/chart" uri="{C3380CC4-5D6E-409C-BE32-E72D297353CC}">
              <c16:uniqueId val="{00000000-D315-4648-AD66-ECA465F5F8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39.07</c:v>
                </c:pt>
                <c:pt idx="1">
                  <c:v>38.22</c:v>
                </c:pt>
                <c:pt idx="2">
                  <c:v>34.369999999999997</c:v>
                </c:pt>
                <c:pt idx="3">
                  <c:v>29.72</c:v>
                </c:pt>
                <c:pt idx="4">
                  <c:v>23.99</c:v>
                </c:pt>
              </c:numCache>
            </c:numRef>
          </c:val>
          <c:extLst xmlns:c16r2="http://schemas.microsoft.com/office/drawing/2015/06/chart">
            <c:ext xmlns:c16="http://schemas.microsoft.com/office/drawing/2014/chart" uri="{C3380CC4-5D6E-409C-BE32-E72D297353CC}">
              <c16:uniqueId val="{00000001-D315-4648-AD66-ECA465F5F887}"/>
            </c:ext>
          </c:extLst>
        </c:ser>
        <c:dLbls>
          <c:showLegendKey val="0"/>
          <c:showVal val="0"/>
          <c:showCatName val="0"/>
          <c:showSerName val="0"/>
          <c:showPercent val="0"/>
          <c:showBubbleSize val="0"/>
        </c:dLbls>
        <c:gapWidth val="250"/>
        <c:overlap val="100"/>
        <c:axId val="124198024"/>
        <c:axId val="12419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-2.91</c:v>
                </c:pt>
                <c:pt idx="1">
                  <c:v>3.46</c:v>
                </c:pt>
                <c:pt idx="2">
                  <c:v>-5.66</c:v>
                </c:pt>
                <c:pt idx="3">
                  <c:v>-5.28</c:v>
                </c:pt>
                <c:pt idx="4">
                  <c:v>-7.07</c:v>
                </c:pt>
              </c:numCache>
            </c:numRef>
          </c:val>
          <c:smooth val="0"/>
          <c:extLst xmlns:c16r2="http://schemas.microsoft.com/office/drawing/2015/06/chart">
            <c:ext xmlns:c16="http://schemas.microsoft.com/office/drawing/2014/chart" uri="{C3380CC4-5D6E-409C-BE32-E72D297353CC}">
              <c16:uniqueId val="{00000002-D315-4648-AD66-ECA465F5F887}"/>
            </c:ext>
          </c:extLst>
        </c:ser>
        <c:dLbls>
          <c:showLegendKey val="0"/>
          <c:showVal val="0"/>
          <c:showCatName val="0"/>
          <c:showSerName val="0"/>
          <c:showPercent val="0"/>
          <c:showBubbleSize val="0"/>
        </c:dLbls>
        <c:marker val="1"/>
        <c:smooth val="0"/>
        <c:axId val="124198024"/>
        <c:axId val="124198416"/>
      </c:lineChart>
      <c:catAx>
        <c:axId val="12419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198416"/>
        <c:crosses val="autoZero"/>
        <c:auto val="1"/>
        <c:lblAlgn val="ctr"/>
        <c:lblOffset val="100"/>
        <c:tickLblSkip val="1"/>
        <c:tickMarkSkip val="1"/>
        <c:noMultiLvlLbl val="0"/>
      </c:catAx>
      <c:valAx>
        <c:axId val="12419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9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26B-4AEC-BE76-3C3B9A03B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6B-4AEC-BE76-3C3B9A03BF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26B-4AEC-BE76-3C3B9A03BF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26B-4AEC-BE76-3C3B9A03BFE4}"/>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26B-4AEC-BE76-3C3B9A03BFE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5-026B-4AEC-BE76-3C3B9A03BFE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0.13</c:v>
                </c:pt>
                <c:pt idx="4">
                  <c:v>#N/A</c:v>
                </c:pt>
                <c:pt idx="5">
                  <c:v>0.17</c:v>
                </c:pt>
                <c:pt idx="6">
                  <c:v>#N/A</c:v>
                </c:pt>
                <c:pt idx="7">
                  <c:v>0.01</c:v>
                </c:pt>
                <c:pt idx="8">
                  <c:v>#N/A</c:v>
                </c:pt>
                <c:pt idx="9">
                  <c:v>0.19</c:v>
                </c:pt>
              </c:numCache>
            </c:numRef>
          </c:val>
          <c:extLst xmlns:c16r2="http://schemas.microsoft.com/office/drawing/2015/06/chart">
            <c:ext xmlns:c16="http://schemas.microsoft.com/office/drawing/2014/chart" uri="{C3380CC4-5D6E-409C-BE32-E72D297353CC}">
              <c16:uniqueId val="{00000006-026B-4AEC-BE76-3C3B9A03BFE4}"/>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0.14000000000000001</c:v>
                </c:pt>
                <c:pt idx="4">
                  <c:v>#N/A</c:v>
                </c:pt>
                <c:pt idx="5">
                  <c:v>0.2</c:v>
                </c:pt>
                <c:pt idx="6">
                  <c:v>#N/A</c:v>
                </c:pt>
                <c:pt idx="7">
                  <c:v>0.24</c:v>
                </c:pt>
                <c:pt idx="8">
                  <c:v>#N/A</c:v>
                </c:pt>
                <c:pt idx="9">
                  <c:v>0.24</c:v>
                </c:pt>
              </c:numCache>
            </c:numRef>
          </c:val>
          <c:extLst xmlns:c16r2="http://schemas.microsoft.com/office/drawing/2015/06/chart">
            <c:ext xmlns:c16="http://schemas.microsoft.com/office/drawing/2014/chart" uri="{C3380CC4-5D6E-409C-BE32-E72D297353CC}">
              <c16:uniqueId val="{00000007-026B-4AEC-BE76-3C3B9A03BFE4}"/>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0.25</c:v>
                </c:pt>
                <c:pt idx="2">
                  <c:v>#N/A</c:v>
                </c:pt>
                <c:pt idx="3">
                  <c:v>0.19</c:v>
                </c:pt>
                <c:pt idx="4">
                  <c:v>#N/A</c:v>
                </c:pt>
                <c:pt idx="5">
                  <c:v>0.24</c:v>
                </c:pt>
                <c:pt idx="6">
                  <c:v>#N/A</c:v>
                </c:pt>
                <c:pt idx="7">
                  <c:v>0.3</c:v>
                </c:pt>
                <c:pt idx="8">
                  <c:v>#N/A</c:v>
                </c:pt>
                <c:pt idx="9">
                  <c:v>0.25</c:v>
                </c:pt>
              </c:numCache>
            </c:numRef>
          </c:val>
          <c:extLst xmlns:c16r2="http://schemas.microsoft.com/office/drawing/2015/06/chart">
            <c:ext xmlns:c16="http://schemas.microsoft.com/office/drawing/2014/chart" uri="{C3380CC4-5D6E-409C-BE32-E72D297353CC}">
              <c16:uniqueId val="{00000008-026B-4AEC-BE76-3C3B9A03BF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2.35</c:v>
                </c:pt>
                <c:pt idx="2">
                  <c:v>#N/A</c:v>
                </c:pt>
                <c:pt idx="3">
                  <c:v>5.04</c:v>
                </c:pt>
                <c:pt idx="4">
                  <c:v>#N/A</c:v>
                </c:pt>
                <c:pt idx="5">
                  <c:v>2.98</c:v>
                </c:pt>
                <c:pt idx="6">
                  <c:v>#N/A</c:v>
                </c:pt>
                <c:pt idx="7">
                  <c:v>3.7</c:v>
                </c:pt>
                <c:pt idx="8">
                  <c:v>#N/A</c:v>
                </c:pt>
                <c:pt idx="9">
                  <c:v>3.02</c:v>
                </c:pt>
              </c:numCache>
            </c:numRef>
          </c:val>
          <c:extLst xmlns:c16r2="http://schemas.microsoft.com/office/drawing/2015/06/chart">
            <c:ext xmlns:c16="http://schemas.microsoft.com/office/drawing/2014/chart" uri="{C3380CC4-5D6E-409C-BE32-E72D297353CC}">
              <c16:uniqueId val="{00000009-026B-4AEC-BE76-3C3B9A03BFE4}"/>
            </c:ext>
          </c:extLst>
        </c:ser>
        <c:dLbls>
          <c:showLegendKey val="0"/>
          <c:showVal val="0"/>
          <c:showCatName val="0"/>
          <c:showSerName val="0"/>
          <c:showPercent val="0"/>
          <c:showBubbleSize val="0"/>
        </c:dLbls>
        <c:gapWidth val="150"/>
        <c:overlap val="100"/>
        <c:axId val="124196064"/>
        <c:axId val="124198808"/>
      </c:barChart>
      <c:catAx>
        <c:axId val="1241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98808"/>
        <c:crosses val="autoZero"/>
        <c:auto val="1"/>
        <c:lblAlgn val="ctr"/>
        <c:lblOffset val="100"/>
        <c:tickLblSkip val="1"/>
        <c:tickMarkSkip val="1"/>
        <c:noMultiLvlLbl val="0"/>
      </c:catAx>
      <c:valAx>
        <c:axId val="124198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9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306</c:v>
                </c:pt>
                <c:pt idx="5">
                  <c:v>311</c:v>
                </c:pt>
                <c:pt idx="8">
                  <c:v>364</c:v>
                </c:pt>
                <c:pt idx="11">
                  <c:v>359</c:v>
                </c:pt>
                <c:pt idx="14">
                  <c:v>365</c:v>
                </c:pt>
              </c:numCache>
            </c:numRef>
          </c:val>
          <c:extLst xmlns:c16r2="http://schemas.microsoft.com/office/drawing/2015/06/chart">
            <c:ext xmlns:c16="http://schemas.microsoft.com/office/drawing/2014/chart" uri="{C3380CC4-5D6E-409C-BE32-E72D297353CC}">
              <c16:uniqueId val="{00000000-B455-4D71-8CE7-3A223ECA01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55-4D71-8CE7-3A223ECA01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455-4D71-8CE7-3A223ECA01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5</c:v>
                </c:pt>
                <c:pt idx="6">
                  <c:v>5</c:v>
                </c:pt>
                <c:pt idx="9">
                  <c:v>6</c:v>
                </c:pt>
                <c:pt idx="12">
                  <c:v>6</c:v>
                </c:pt>
              </c:numCache>
            </c:numRef>
          </c:val>
          <c:extLst xmlns:c16r2="http://schemas.microsoft.com/office/drawing/2015/06/chart">
            <c:ext xmlns:c16="http://schemas.microsoft.com/office/drawing/2014/chart" uri="{C3380CC4-5D6E-409C-BE32-E72D297353CC}">
              <c16:uniqueId val="{00000003-B455-4D71-8CE7-3A223ECA01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c:v>
                </c:pt>
                <c:pt idx="3">
                  <c:v>62</c:v>
                </c:pt>
                <c:pt idx="6">
                  <c:v>67</c:v>
                </c:pt>
                <c:pt idx="9">
                  <c:v>68</c:v>
                </c:pt>
                <c:pt idx="12">
                  <c:v>70</c:v>
                </c:pt>
              </c:numCache>
            </c:numRef>
          </c:val>
          <c:extLst xmlns:c16r2="http://schemas.microsoft.com/office/drawing/2015/06/chart">
            <c:ext xmlns:c16="http://schemas.microsoft.com/office/drawing/2014/chart" uri="{C3380CC4-5D6E-409C-BE32-E72D297353CC}">
              <c16:uniqueId val="{00000004-B455-4D71-8CE7-3A223ECA01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55-4D71-8CE7-3A223ECA01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55-4D71-8CE7-3A223ECA01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385</c:v>
                </c:pt>
                <c:pt idx="3">
                  <c:v>376</c:v>
                </c:pt>
                <c:pt idx="6">
                  <c:v>430</c:v>
                </c:pt>
                <c:pt idx="9">
                  <c:v>429</c:v>
                </c:pt>
                <c:pt idx="12">
                  <c:v>419</c:v>
                </c:pt>
              </c:numCache>
            </c:numRef>
          </c:val>
          <c:extLst xmlns:c16r2="http://schemas.microsoft.com/office/drawing/2015/06/chart">
            <c:ext xmlns:c16="http://schemas.microsoft.com/office/drawing/2014/chart" uri="{C3380CC4-5D6E-409C-BE32-E72D297353CC}">
              <c16:uniqueId val="{00000007-B455-4D71-8CE7-3A223ECA019E}"/>
            </c:ext>
          </c:extLst>
        </c:ser>
        <c:dLbls>
          <c:showLegendKey val="0"/>
          <c:showVal val="0"/>
          <c:showCatName val="0"/>
          <c:showSerName val="0"/>
          <c:showPercent val="0"/>
          <c:showBubbleSize val="0"/>
        </c:dLbls>
        <c:gapWidth val="100"/>
        <c:overlap val="100"/>
        <c:axId val="124196848"/>
        <c:axId val="124197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145</c:v>
                </c:pt>
                <c:pt idx="2">
                  <c:v>#N/A</c:v>
                </c:pt>
                <c:pt idx="3">
                  <c:v>#N/A</c:v>
                </c:pt>
                <c:pt idx="4">
                  <c:v>132</c:v>
                </c:pt>
                <c:pt idx="5">
                  <c:v>#N/A</c:v>
                </c:pt>
                <c:pt idx="6">
                  <c:v>#N/A</c:v>
                </c:pt>
                <c:pt idx="7">
                  <c:v>138</c:v>
                </c:pt>
                <c:pt idx="8">
                  <c:v>#N/A</c:v>
                </c:pt>
                <c:pt idx="9">
                  <c:v>#N/A</c:v>
                </c:pt>
                <c:pt idx="10">
                  <c:v>144</c:v>
                </c:pt>
                <c:pt idx="11">
                  <c:v>#N/A</c:v>
                </c:pt>
                <c:pt idx="12">
                  <c:v>#N/A</c:v>
                </c:pt>
                <c:pt idx="13">
                  <c:v>130</c:v>
                </c:pt>
                <c:pt idx="14">
                  <c:v>#N/A</c:v>
                </c:pt>
              </c:numCache>
            </c:numRef>
          </c:val>
          <c:smooth val="0"/>
          <c:extLst xmlns:c16r2="http://schemas.microsoft.com/office/drawing/2015/06/chart">
            <c:ext xmlns:c16="http://schemas.microsoft.com/office/drawing/2014/chart" uri="{C3380CC4-5D6E-409C-BE32-E72D297353CC}">
              <c16:uniqueId val="{00000008-B455-4D71-8CE7-3A223ECA019E}"/>
            </c:ext>
          </c:extLst>
        </c:ser>
        <c:dLbls>
          <c:showLegendKey val="0"/>
          <c:showVal val="0"/>
          <c:showCatName val="0"/>
          <c:showSerName val="0"/>
          <c:showPercent val="0"/>
          <c:showBubbleSize val="0"/>
        </c:dLbls>
        <c:marker val="1"/>
        <c:smooth val="0"/>
        <c:axId val="124196848"/>
        <c:axId val="124197240"/>
      </c:lineChart>
      <c:catAx>
        <c:axId val="12419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97240"/>
        <c:crosses val="autoZero"/>
        <c:auto val="1"/>
        <c:lblAlgn val="ctr"/>
        <c:lblOffset val="100"/>
        <c:tickLblSkip val="1"/>
        <c:tickMarkSkip val="1"/>
        <c:noMultiLvlLbl val="0"/>
      </c:catAx>
      <c:valAx>
        <c:axId val="12419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9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3341</c:v>
                </c:pt>
                <c:pt idx="5">
                  <c:v>3422</c:v>
                </c:pt>
                <c:pt idx="8">
                  <c:v>3337</c:v>
                </c:pt>
                <c:pt idx="11">
                  <c:v>3234</c:v>
                </c:pt>
                <c:pt idx="14">
                  <c:v>3105</c:v>
                </c:pt>
              </c:numCache>
            </c:numRef>
          </c:val>
          <c:extLst xmlns:c16r2="http://schemas.microsoft.com/office/drawing/2015/06/chart">
            <c:ext xmlns:c16="http://schemas.microsoft.com/office/drawing/2014/chart" uri="{C3380CC4-5D6E-409C-BE32-E72D297353CC}">
              <c16:uniqueId val="{00000000-1E46-4CCC-B7FF-8FE4850C44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483</c:v>
                </c:pt>
                <c:pt idx="5">
                  <c:v>468</c:v>
                </c:pt>
                <c:pt idx="8">
                  <c:v>483</c:v>
                </c:pt>
                <c:pt idx="11">
                  <c:v>460</c:v>
                </c:pt>
                <c:pt idx="14">
                  <c:v>419</c:v>
                </c:pt>
              </c:numCache>
            </c:numRef>
          </c:val>
          <c:extLst xmlns:c16r2="http://schemas.microsoft.com/office/drawing/2015/06/chart">
            <c:ext xmlns:c16="http://schemas.microsoft.com/office/drawing/2014/chart" uri="{C3380CC4-5D6E-409C-BE32-E72D297353CC}">
              <c16:uniqueId val="{00000001-1E46-4CCC-B7FF-8FE4850C44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1036</c:v>
                </c:pt>
                <c:pt idx="5">
                  <c:v>1000</c:v>
                </c:pt>
                <c:pt idx="8">
                  <c:v>974</c:v>
                </c:pt>
                <c:pt idx="11">
                  <c:v>861</c:v>
                </c:pt>
                <c:pt idx="14">
                  <c:v>744</c:v>
                </c:pt>
              </c:numCache>
            </c:numRef>
          </c:val>
          <c:extLst xmlns:c16r2="http://schemas.microsoft.com/office/drawing/2015/06/chart">
            <c:ext xmlns:c16="http://schemas.microsoft.com/office/drawing/2014/chart" uri="{C3380CC4-5D6E-409C-BE32-E72D297353CC}">
              <c16:uniqueId val="{00000002-1E46-4CCC-B7FF-8FE4850C44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46-4CCC-B7FF-8FE4850C44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46-4CCC-B7FF-8FE4850C44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46-4CCC-B7FF-8FE4850C44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746</c:v>
                </c:pt>
                <c:pt idx="3">
                  <c:v>691</c:v>
                </c:pt>
                <c:pt idx="6">
                  <c:v>710</c:v>
                </c:pt>
                <c:pt idx="9">
                  <c:v>725</c:v>
                </c:pt>
                <c:pt idx="12">
                  <c:v>680</c:v>
                </c:pt>
              </c:numCache>
            </c:numRef>
          </c:val>
          <c:extLst xmlns:c16r2="http://schemas.microsoft.com/office/drawing/2015/06/chart">
            <c:ext xmlns:c16="http://schemas.microsoft.com/office/drawing/2014/chart" uri="{C3380CC4-5D6E-409C-BE32-E72D297353CC}">
              <c16:uniqueId val="{00000006-1E46-4CCC-B7FF-8FE4850C44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c:v>
                </c:pt>
                <c:pt idx="3">
                  <c:v>47</c:v>
                </c:pt>
                <c:pt idx="6">
                  <c:v>41</c:v>
                </c:pt>
                <c:pt idx="9">
                  <c:v>35</c:v>
                </c:pt>
                <c:pt idx="12">
                  <c:v>28</c:v>
                </c:pt>
              </c:numCache>
            </c:numRef>
          </c:val>
          <c:extLst xmlns:c16r2="http://schemas.microsoft.com/office/drawing/2015/06/chart">
            <c:ext xmlns:c16="http://schemas.microsoft.com/office/drawing/2014/chart" uri="{C3380CC4-5D6E-409C-BE32-E72D297353CC}">
              <c16:uniqueId val="{00000007-1E46-4CCC-B7FF-8FE4850C44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910</c:v>
                </c:pt>
                <c:pt idx="3">
                  <c:v>896</c:v>
                </c:pt>
                <c:pt idx="6">
                  <c:v>887</c:v>
                </c:pt>
                <c:pt idx="9">
                  <c:v>918</c:v>
                </c:pt>
                <c:pt idx="12">
                  <c:v>944</c:v>
                </c:pt>
              </c:numCache>
            </c:numRef>
          </c:val>
          <c:extLst xmlns:c16r2="http://schemas.microsoft.com/office/drawing/2015/06/chart">
            <c:ext xmlns:c16="http://schemas.microsoft.com/office/drawing/2014/chart" uri="{C3380CC4-5D6E-409C-BE32-E72D297353CC}">
              <c16:uniqueId val="{00000008-1E46-4CCC-B7FF-8FE4850C44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E46-4CCC-B7FF-8FE4850C44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3804</c:v>
                </c:pt>
                <c:pt idx="3">
                  <c:v>4270</c:v>
                </c:pt>
                <c:pt idx="6">
                  <c:v>4110</c:v>
                </c:pt>
                <c:pt idx="9">
                  <c:v>3901</c:v>
                </c:pt>
                <c:pt idx="12">
                  <c:v>3729</c:v>
                </c:pt>
              </c:numCache>
            </c:numRef>
          </c:val>
          <c:extLst xmlns:c16r2="http://schemas.microsoft.com/office/drawing/2015/06/chart">
            <c:ext xmlns:c16="http://schemas.microsoft.com/office/drawing/2014/chart" uri="{C3380CC4-5D6E-409C-BE32-E72D297353CC}">
              <c16:uniqueId val="{0000000A-1E46-4CCC-B7FF-8FE4850C44EE}"/>
            </c:ext>
          </c:extLst>
        </c:ser>
        <c:dLbls>
          <c:showLegendKey val="0"/>
          <c:showVal val="0"/>
          <c:showCatName val="0"/>
          <c:showSerName val="0"/>
          <c:showPercent val="0"/>
          <c:showBubbleSize val="0"/>
        </c:dLbls>
        <c:gapWidth val="100"/>
        <c:overlap val="100"/>
        <c:axId val="123922920"/>
        <c:axId val="12392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652</c:v>
                </c:pt>
                <c:pt idx="2">
                  <c:v>#N/A</c:v>
                </c:pt>
                <c:pt idx="3">
                  <c:v>#N/A</c:v>
                </c:pt>
                <c:pt idx="4">
                  <c:v>1013</c:v>
                </c:pt>
                <c:pt idx="5">
                  <c:v>#N/A</c:v>
                </c:pt>
                <c:pt idx="6">
                  <c:v>#N/A</c:v>
                </c:pt>
                <c:pt idx="7">
                  <c:v>954</c:v>
                </c:pt>
                <c:pt idx="8">
                  <c:v>#N/A</c:v>
                </c:pt>
                <c:pt idx="9">
                  <c:v>#N/A</c:v>
                </c:pt>
                <c:pt idx="10">
                  <c:v>1023</c:v>
                </c:pt>
                <c:pt idx="11">
                  <c:v>#N/A</c:v>
                </c:pt>
                <c:pt idx="12">
                  <c:v>#N/A</c:v>
                </c:pt>
                <c:pt idx="13">
                  <c:v>1113</c:v>
                </c:pt>
                <c:pt idx="14">
                  <c:v>#N/A</c:v>
                </c:pt>
              </c:numCache>
            </c:numRef>
          </c:val>
          <c:smooth val="0"/>
          <c:extLst xmlns:c16r2="http://schemas.microsoft.com/office/drawing/2015/06/chart">
            <c:ext xmlns:c16="http://schemas.microsoft.com/office/drawing/2014/chart" uri="{C3380CC4-5D6E-409C-BE32-E72D297353CC}">
              <c16:uniqueId val="{0000000B-1E46-4CCC-B7FF-8FE4850C44EE}"/>
            </c:ext>
          </c:extLst>
        </c:ser>
        <c:dLbls>
          <c:showLegendKey val="0"/>
          <c:showVal val="0"/>
          <c:showCatName val="0"/>
          <c:showSerName val="0"/>
          <c:showPercent val="0"/>
          <c:showBubbleSize val="0"/>
        </c:dLbls>
        <c:marker val="1"/>
        <c:smooth val="0"/>
        <c:axId val="123922920"/>
        <c:axId val="123923312"/>
      </c:lineChart>
      <c:catAx>
        <c:axId val="12392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923312"/>
        <c:crosses val="autoZero"/>
        <c:auto val="1"/>
        <c:lblAlgn val="ctr"/>
        <c:lblOffset val="100"/>
        <c:tickLblSkip val="1"/>
        <c:tickMarkSkip val="1"/>
        <c:noMultiLvlLbl val="0"/>
      </c:catAx>
      <c:valAx>
        <c:axId val="12392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2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639</c:v>
                </c:pt>
                <c:pt idx="1">
                  <c:v>533</c:v>
                </c:pt>
                <c:pt idx="2">
                  <c:v>422</c:v>
                </c:pt>
              </c:numCache>
            </c:numRef>
          </c:val>
          <c:extLst xmlns:c16r2="http://schemas.microsoft.com/office/drawing/2015/06/chart">
            <c:ext xmlns:c16="http://schemas.microsoft.com/office/drawing/2014/chart" uri="{C3380CC4-5D6E-409C-BE32-E72D297353CC}">
              <c16:uniqueId val="{00000000-DE6F-4D25-B195-767E8D559B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9</c:v>
                </c:pt>
                <c:pt idx="2">
                  <c:v>7</c:v>
                </c:pt>
              </c:numCache>
            </c:numRef>
          </c:val>
          <c:extLst xmlns:c16r2="http://schemas.microsoft.com/office/drawing/2015/06/chart">
            <c:ext xmlns:c16="http://schemas.microsoft.com/office/drawing/2014/chart" uri="{C3380CC4-5D6E-409C-BE32-E72D297353CC}">
              <c16:uniqueId val="{00000001-DE6F-4D25-B195-767E8D559B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278</c:v>
                </c:pt>
                <c:pt idx="1">
                  <c:v>271</c:v>
                </c:pt>
                <c:pt idx="2">
                  <c:v>266</c:v>
                </c:pt>
              </c:numCache>
            </c:numRef>
          </c:val>
          <c:extLst xmlns:c16r2="http://schemas.microsoft.com/office/drawing/2015/06/chart">
            <c:ext xmlns:c16="http://schemas.microsoft.com/office/drawing/2014/chart" uri="{C3380CC4-5D6E-409C-BE32-E72D297353CC}">
              <c16:uniqueId val="{00000002-DE6F-4D25-B195-767E8D559BD3}"/>
            </c:ext>
          </c:extLst>
        </c:ser>
        <c:dLbls>
          <c:showLegendKey val="0"/>
          <c:showVal val="0"/>
          <c:showCatName val="0"/>
          <c:showSerName val="0"/>
          <c:showPercent val="0"/>
          <c:showBubbleSize val="0"/>
        </c:dLbls>
        <c:gapWidth val="120"/>
        <c:overlap val="100"/>
        <c:axId val="123925272"/>
        <c:axId val="123919784"/>
      </c:barChart>
      <c:catAx>
        <c:axId val="12392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919784"/>
        <c:crosses val="autoZero"/>
        <c:auto val="1"/>
        <c:lblAlgn val="ctr"/>
        <c:lblOffset val="100"/>
        <c:tickLblSkip val="1"/>
        <c:tickMarkSkip val="1"/>
        <c:noMultiLvlLbl val="0"/>
      </c:catAx>
      <c:valAx>
        <c:axId val="123919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92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01-49F7-94BD-44ADC4B1FEE6}"/>
                </c:ext>
                <c:ext xmlns:c15="http://schemas.microsoft.com/office/drawing/2012/chart" uri="{CE6537A1-D6FC-4f65-9D91-7224C49458BB}">
                  <c15:dlblFieldTable>
                    <c15:dlblFTEntry>
                      <c15:txfldGUID>{453C1ABB-E800-4845-8739-21CFFC715388}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01-49F7-94BD-44ADC4B1FEE6}"/>
                </c:ext>
                <c:ext xmlns:c15="http://schemas.microsoft.com/office/drawing/2012/chart" uri="{CE6537A1-D6FC-4f65-9D91-7224C49458BB}">
                  <c15:dlblFieldTable>
                    <c15:dlblFTEntry>
                      <c15:txfldGUID>{C459A7B1-F8CC-46BE-8CE9-3AA1C48B5701}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01-49F7-94BD-44ADC4B1FEE6}"/>
                </c:ext>
                <c:ext xmlns:c15="http://schemas.microsoft.com/office/drawing/2012/chart" uri="{CE6537A1-D6FC-4f65-9D91-7224C49458BB}">
                  <c15:dlblFieldTable>
                    <c15:dlblFTEntry>
                      <c15:txfldGUID>{D0170228-722E-45A2-8946-ACFF76E380A7}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01-49F7-94BD-44ADC4B1FEE6}"/>
                </c:ext>
                <c:ext xmlns:c15="http://schemas.microsoft.com/office/drawing/2012/chart" uri="{CE6537A1-D6FC-4f65-9D91-7224C49458BB}">
                  <c15:dlblFieldTable>
                    <c15:dlblFTEntry>
                      <c15:txfldGUID>{8A0E5EB3-267A-40D1-B91F-1098D1A5FB01}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01-49F7-94BD-44ADC4B1FEE6}"/>
                </c:ext>
                <c:ext xmlns:c15="http://schemas.microsoft.com/office/drawing/2012/chart" uri="{CE6537A1-D6FC-4f65-9D91-7224C49458BB}">
                  <c15:dlblFieldTable>
                    <c15:dlblFTEntry>
                      <c15:txfldGUID>{C2BCB725-E85B-44A5-BA83-500F6E29A5C3}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01-49F7-94BD-44ADC4B1FEE6}"/>
                </c:ext>
                <c:ext xmlns:c15="http://schemas.microsoft.com/office/drawing/2012/chart" uri="{CE6537A1-D6FC-4f65-9D91-7224C49458BB}">
                  <c15:dlblFieldTable>
                    <c15:dlblFTEntry>
                      <c15:txfldGUID>{5E52974F-E3F0-487B-8EB9-0E3AC243610C}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01-49F7-94BD-44ADC4B1FEE6}"/>
                </c:ext>
                <c:ext xmlns:c15="http://schemas.microsoft.com/office/drawing/2012/chart" uri="{CE6537A1-D6FC-4f65-9D91-7224C49458BB}">
                  <c15:dlblFieldTable>
                    <c15:dlblFTEntry>
                      <c15:txfldGUID>{9F7CC634-AE3C-4675-8CC2-657E6D45D7A2}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01-49F7-94BD-44ADC4B1FEE6}"/>
                </c:ext>
                <c:ext xmlns:c15="http://schemas.microsoft.com/office/drawing/2012/chart" uri="{CE6537A1-D6FC-4f65-9D91-7224C49458BB}">
                  <c15:dlblFieldTable>
                    <c15:dlblFTEntry>
                      <c15:txfldGUID>{439A289F-804F-466A-ADA2-CD812D7E4A95}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01-49F7-94BD-44ADC4B1FEE6}"/>
                </c:ext>
                <c:ext xmlns:c15="http://schemas.microsoft.com/office/drawing/2012/chart" uri="{CE6537A1-D6FC-4f65-9D91-7224C49458BB}">
                  <c15:dlblFieldTable>
                    <c15:dlblFTEntry>
                      <c15:txfldGUID>{BA926C54-E1CD-400D-850B-27C878512D25}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53.4</c:v>
                </c:pt>
                <c:pt idx="24">
                  <c:v>56.8</c:v>
                </c:pt>
                <c:pt idx="32">
                  <c:v>58.6</c:v>
                </c:pt>
              </c:numCache>
            </c:numRef>
          </c:xVal>
          <c:yVal>
            <c:numRef>
              <c:f>公会計指標分析・財政指標組合せ分析表!$BP$51:$DC$51</c:f>
              <c:numCache>
                <c:formatCode>#,##0.0;"▲ "#,##0.0</c:formatCode>
                <c:ptCount val="40"/>
                <c:pt idx="16">
                  <c:v>61.9</c:v>
                </c:pt>
                <c:pt idx="24">
                  <c:v>69</c:v>
                </c:pt>
                <c:pt idx="32">
                  <c:v>77.400000000000006</c:v>
                </c:pt>
              </c:numCache>
            </c:numRef>
          </c:yVal>
          <c:smooth val="0"/>
          <c:extLst xmlns:c16r2="http://schemas.microsoft.com/office/drawing/2015/06/chart">
            <c:ext xmlns:c16="http://schemas.microsoft.com/office/drawing/2014/chart" uri="{C3380CC4-5D6E-409C-BE32-E72D297353CC}">
              <c16:uniqueId val="{00000009-1001-49F7-94BD-44ADC4B1FE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01-49F7-94BD-44ADC4B1FEE6}"/>
                </c:ext>
                <c:ext xmlns:c15="http://schemas.microsoft.com/office/drawing/2012/chart" uri="{CE6537A1-D6FC-4f65-9D91-7224C49458BB}">
                  <c15:dlblFieldTable>
                    <c15:dlblFTEntry>
                      <c15:txfldGUID>{0D44B9DD-B2FD-4F0A-8962-DD43D47DD113}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01-49F7-94BD-44ADC4B1FEE6}"/>
                </c:ext>
                <c:ext xmlns:c15="http://schemas.microsoft.com/office/drawing/2012/chart" uri="{CE6537A1-D6FC-4f65-9D91-7224C49458BB}">
                  <c15:dlblFieldTable>
                    <c15:dlblFTEntry>
                      <c15:txfldGUID>{9989D4A3-D009-4397-8B6A-3AB27EA4E3B5}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01-49F7-94BD-44ADC4B1FEE6}"/>
                </c:ext>
                <c:ext xmlns:c15="http://schemas.microsoft.com/office/drawing/2012/chart" uri="{CE6537A1-D6FC-4f65-9D91-7224C49458BB}">
                  <c15:dlblFieldTable>
                    <c15:dlblFTEntry>
                      <c15:txfldGUID>{6BC71CF4-E3CC-4B23-B618-361EBECFF57F}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01-49F7-94BD-44ADC4B1FEE6}"/>
                </c:ext>
                <c:ext xmlns:c15="http://schemas.microsoft.com/office/drawing/2012/chart" uri="{CE6537A1-D6FC-4f65-9D91-7224C49458BB}">
                  <c15:dlblFieldTable>
                    <c15:dlblFTEntry>
                      <c15:txfldGUID>{511BE481-059F-4E89-9A93-8EE6476015F8}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01-49F7-94BD-44ADC4B1FEE6}"/>
                </c:ext>
                <c:ext xmlns:c15="http://schemas.microsoft.com/office/drawing/2012/chart" uri="{CE6537A1-D6FC-4f65-9D91-7224C49458BB}">
                  <c15:dlblFieldTable>
                    <c15:dlblFTEntry>
                      <c15:txfldGUID>{8E1B0D9B-FB3F-427A-B33F-0F0F1F790629}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01-49F7-94BD-44ADC4B1FEE6}"/>
                </c:ext>
                <c:ext xmlns:c15="http://schemas.microsoft.com/office/drawing/2012/chart" uri="{CE6537A1-D6FC-4f65-9D91-7224C49458BB}">
                  <c15:dlblFieldTable>
                    <c15:dlblFTEntry>
                      <c15:txfldGUID>{16F9ADF2-063B-46A2-AEC6-57FD47E1E319}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01-49F7-94BD-44ADC4B1FEE6}"/>
                </c:ext>
                <c:ext xmlns:c15="http://schemas.microsoft.com/office/drawing/2012/chart" uri="{CE6537A1-D6FC-4f65-9D91-7224C49458BB}">
                  <c15:dlblFieldTable>
                    <c15:dlblFTEntry>
                      <c15:txfldGUID>{66501AE6-343B-4A15-9296-E21612F281C3}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01-49F7-94BD-44ADC4B1FEE6}"/>
                </c:ext>
                <c:ext xmlns:c15="http://schemas.microsoft.com/office/drawing/2012/chart" uri="{CE6537A1-D6FC-4f65-9D91-7224C49458BB}">
                  <c15:dlblFieldTable>
                    <c15:dlblFTEntry>
                      <c15:txfldGUID>{C6666675-6EED-4175-9A46-15F01B718C4E}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01-49F7-94BD-44ADC4B1FEE6}"/>
                </c:ext>
                <c:ext xmlns:c15="http://schemas.microsoft.com/office/drawing/2012/chart" uri="{CE6537A1-D6FC-4f65-9D91-7224C49458BB}">
                  <c15:dlblFieldTable>
                    <c15:dlblFTEntry>
                      <c15:txfldGUID>{E2860F07-E936-482D-8123-598B4EF851D7}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001-49F7-94BD-44ADC4B1FEE6}"/>
            </c:ext>
          </c:extLst>
        </c:ser>
        <c:dLbls>
          <c:showLegendKey val="0"/>
          <c:showVal val="1"/>
          <c:showCatName val="0"/>
          <c:showSerName val="0"/>
          <c:showPercent val="0"/>
          <c:showBubbleSize val="0"/>
        </c:dLbls>
        <c:axId val="123925664"/>
        <c:axId val="123919392"/>
      </c:scatterChart>
      <c:valAx>
        <c:axId val="123925664"/>
        <c:scaling>
          <c:orientation val="minMax"/>
          <c:max val="59.2"/>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19392"/>
        <c:crosses val="autoZero"/>
        <c:crossBetween val="midCat"/>
      </c:valAx>
      <c:valAx>
        <c:axId val="123919392"/>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2566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988-4DD4-87A0-2FB74705B36D}"/>
                </c:ext>
                <c:ext xmlns:c15="http://schemas.microsoft.com/office/drawing/2012/chart" uri="{CE6537A1-D6FC-4f65-9D91-7224C49458BB}">
                  <c15:dlblFieldTable>
                    <c15:dlblFTEntry>
                      <c15:txfldGUID>{DB23F6B7-F5CD-425E-A8E7-9F40CCAD56A8}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988-4DD4-87A0-2FB74705B36D}"/>
                </c:ext>
                <c:ext xmlns:c15="http://schemas.microsoft.com/office/drawing/2012/chart" uri="{CE6537A1-D6FC-4f65-9D91-7224C49458BB}">
                  <c15:dlblFieldTable>
                    <c15:dlblFTEntry>
                      <c15:txfldGUID>{F6401D2C-A78A-4DD1-A7D7-F57F4D396215}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988-4DD4-87A0-2FB74705B36D}"/>
                </c:ext>
                <c:ext xmlns:c15="http://schemas.microsoft.com/office/drawing/2012/chart" uri="{CE6537A1-D6FC-4f65-9D91-7224C49458BB}">
                  <c15:dlblFieldTable>
                    <c15:dlblFTEntry>
                      <c15:txfldGUID>{F55EFF00-7DB9-465F-8905-93E1D7C2077B}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988-4DD4-87A0-2FB74705B36D}"/>
                </c:ext>
                <c:ext xmlns:c15="http://schemas.microsoft.com/office/drawing/2012/chart" uri="{CE6537A1-D6FC-4f65-9D91-7224C49458BB}">
                  <c15:dlblFieldTable>
                    <c15:dlblFTEntry>
                      <c15:txfldGUID>{B55C2525-00D5-4811-8B05-D8BFCA28FB56}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988-4DD4-87A0-2FB74705B36D}"/>
                </c:ext>
                <c:ext xmlns:c15="http://schemas.microsoft.com/office/drawing/2012/chart" uri="{CE6537A1-D6FC-4f65-9D91-7224C49458BB}">
                  <c15:dlblFieldTable>
                    <c15:dlblFTEntry>
                      <c15:txfldGUID>{36A7F3E9-70AE-4B3F-B67C-7C0FD8BCB550}</c15:txfldGUID>
                      <c15:f>#REF!</c15:f>
                      <c15:dlblFieldTableCache>
                        <c:ptCount val="1"/>
                        <c:pt idx="0">
                          <c:v>#REF!</c:v>
                        </c:pt>
                      </c15:dlblFieldTableCache>
                    </c15:dlblFTEntry>
                  </c15:dlblFieldTable>
                  <c15:showDataLabelsRange val="0"/>
                </c:ext>
              </c:extLst>
            </c:dLbl>
            <c:dLbl>
              <c:idx val="8"/>
              <c:layout>
                <c:manualLayout>
                  <c:x val="0"/>
                  <c:y val="-9.6636292585760598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988-4DD4-87A0-2FB74705B36D}"/>
                </c:ext>
                <c:ext xmlns:c15="http://schemas.microsoft.com/office/drawing/2012/chart" uri="{CE6537A1-D6FC-4f65-9D91-7224C49458BB}">
                  <c15:dlblFieldTable>
                    <c15:dlblFTEntry>
                      <c15:txfldGUID>{863411FF-3721-4496-9ABE-C1834758404A}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9.6636292585760598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988-4DD4-87A0-2FB74705B36D}"/>
                </c:ext>
                <c:ext xmlns:c15="http://schemas.microsoft.com/office/drawing/2012/chart" uri="{CE6537A1-D6FC-4f65-9D91-7224C49458BB}">
                  <c15:dlblFieldTable>
                    <c15:dlblFTEntry>
                      <c15:txfldGUID>{1BCC47AF-0EEF-4617-898F-C4712EA581F2}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988-4DD4-87A0-2FB74705B36D}"/>
                </c:ext>
                <c:ext xmlns:c15="http://schemas.microsoft.com/office/drawing/2012/chart" uri="{CE6537A1-D6FC-4f65-9D91-7224C49458BB}">
                  <c15:dlblFieldTable>
                    <c15:dlblFTEntry>
                      <c15:txfldGUID>{F89C9E67-F1F6-41BD-AA09-BC22D7D8C091}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988-4DD4-87A0-2FB74705B36D}"/>
                </c:ext>
                <c:ext xmlns:c15="http://schemas.microsoft.com/office/drawing/2012/chart" uri="{CE6537A1-D6FC-4f65-9D91-7224C49458BB}">
                  <c15:dlblFieldTable>
                    <c15:dlblFTEntry>
                      <c15:txfldGUID>{0E114BE2-C3A6-41C3-A078-DCC1C122C417}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8.9</c:v>
                </c:pt>
                <c:pt idx="16">
                  <c:v>8.9</c:v>
                </c:pt>
                <c:pt idx="24">
                  <c:v>9</c:v>
                </c:pt>
                <c:pt idx="32">
                  <c:v>9.1999999999999993</c:v>
                </c:pt>
              </c:numCache>
            </c:numRef>
          </c:xVal>
          <c:yVal>
            <c:numRef>
              <c:f>公会計指標分析・財政指標組合せ分析表!$BP$73:$DC$73</c:f>
              <c:numCache>
                <c:formatCode>#,##0.0;"▲ "#,##0.0</c:formatCode>
                <c:ptCount val="40"/>
                <c:pt idx="0">
                  <c:v>43.1</c:v>
                </c:pt>
                <c:pt idx="8">
                  <c:v>64.3</c:v>
                </c:pt>
                <c:pt idx="16">
                  <c:v>61.9</c:v>
                </c:pt>
                <c:pt idx="24">
                  <c:v>69</c:v>
                </c:pt>
                <c:pt idx="32">
                  <c:v>77.400000000000006</c:v>
                </c:pt>
              </c:numCache>
            </c:numRef>
          </c:yVal>
          <c:smooth val="0"/>
          <c:extLst xmlns:c16r2="http://schemas.microsoft.com/office/drawing/2015/06/chart">
            <c:ext xmlns:c16="http://schemas.microsoft.com/office/drawing/2014/chart" uri="{C3380CC4-5D6E-409C-BE32-E72D297353CC}">
              <c16:uniqueId val="{00000009-D988-4DD4-87A0-2FB74705B3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988-4DD4-87A0-2FB74705B36D}"/>
                </c:ext>
                <c:ext xmlns:c15="http://schemas.microsoft.com/office/drawing/2012/chart" uri="{CE6537A1-D6FC-4f65-9D91-7224C49458BB}">
                  <c15:dlblFieldTable>
                    <c15:dlblFTEntry>
                      <c15:txfldGUID>{5D87C0B7-E2D8-4357-B84A-4EE457426C34}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988-4DD4-87A0-2FB74705B36D}"/>
                </c:ext>
                <c:ext xmlns:c15="http://schemas.microsoft.com/office/drawing/2012/chart" uri="{CE6537A1-D6FC-4f65-9D91-7224C49458BB}">
                  <c15:dlblFieldTable>
                    <c15:dlblFTEntry>
                      <c15:txfldGUID>{12D54799-0A2A-44D8-BB4E-0303868FE33E}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988-4DD4-87A0-2FB74705B36D}"/>
                </c:ext>
                <c:ext xmlns:c15="http://schemas.microsoft.com/office/drawing/2012/chart" uri="{CE6537A1-D6FC-4f65-9D91-7224C49458BB}">
                  <c15:dlblFieldTable>
                    <c15:dlblFTEntry>
                      <c15:txfldGUID>{3B5CB741-94C4-4ECF-9DF7-F2A6926E62FB}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988-4DD4-87A0-2FB74705B36D}"/>
                </c:ext>
                <c:ext xmlns:c15="http://schemas.microsoft.com/office/drawing/2012/chart" uri="{CE6537A1-D6FC-4f65-9D91-7224C49458BB}">
                  <c15:dlblFieldTable>
                    <c15:dlblFTEntry>
                      <c15:txfldGUID>{B309B612-9602-460D-A854-625C9F209EE6}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988-4DD4-87A0-2FB74705B36D}"/>
                </c:ext>
                <c:ext xmlns:c15="http://schemas.microsoft.com/office/drawing/2012/chart" uri="{CE6537A1-D6FC-4f65-9D91-7224C49458BB}">
                  <c15:dlblFieldTable>
                    <c15:dlblFTEntry>
                      <c15:txfldGUID>{6B7FFD92-983D-450F-AEB0-2B7591012FA0}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988-4DD4-87A0-2FB74705B36D}"/>
                </c:ext>
                <c:ext xmlns:c15="http://schemas.microsoft.com/office/drawing/2012/chart" uri="{CE6537A1-D6FC-4f65-9D91-7224C49458BB}">
                  <c15:dlblFieldTable>
                    <c15:dlblFTEntry>
                      <c15:txfldGUID>{C433346F-4C92-459C-ABF6-2E80B0983489}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988-4DD4-87A0-2FB74705B36D}"/>
                </c:ext>
                <c:ext xmlns:c15="http://schemas.microsoft.com/office/drawing/2012/chart" uri="{CE6537A1-D6FC-4f65-9D91-7224C49458BB}">
                  <c15:dlblFieldTable>
                    <c15:dlblFTEntry>
                      <c15:txfldGUID>{579D33B7-AB89-4020-8431-8871158AA28B}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988-4DD4-87A0-2FB74705B36D}"/>
                </c:ext>
                <c:ext xmlns:c15="http://schemas.microsoft.com/office/drawing/2012/chart" uri="{CE6537A1-D6FC-4f65-9D91-7224C49458BB}">
                  <c15:dlblFieldTable>
                    <c15:dlblFTEntry>
                      <c15:txfldGUID>{B7E8DC95-05F6-4B98-9145-AFBC719F08E5}</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988-4DD4-87A0-2FB74705B36D}"/>
                </c:ext>
                <c:ext xmlns:c15="http://schemas.microsoft.com/office/drawing/2012/chart" uri="{CE6537A1-D6FC-4f65-9D91-7224C49458BB}">
                  <c15:dlblFieldTable>
                    <c15:dlblFTEntry>
                      <c15:txfldGUID>{287F5A9A-DE69-4D1F-B270-3152BCA4D5E8}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988-4DD4-87A0-2FB74705B36D}"/>
            </c:ext>
          </c:extLst>
        </c:ser>
        <c:dLbls>
          <c:showLegendKey val="0"/>
          <c:showVal val="1"/>
          <c:showCatName val="0"/>
          <c:showSerName val="0"/>
          <c:showPercent val="0"/>
          <c:showBubbleSize val="0"/>
        </c:dLbls>
        <c:axId val="123921744"/>
        <c:axId val="123918216"/>
      </c:scatterChart>
      <c:valAx>
        <c:axId val="12392174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18216"/>
        <c:crosses val="autoZero"/>
        <c:crossBetween val="midCat"/>
      </c:valAx>
      <c:valAx>
        <c:axId val="123918216"/>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217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過疎対策事業債等の元金償還開始と償還終了に乖離が少なく前年度とほぼ動揺の数値となっている。</a:t>
          </a:r>
          <a:endParaRPr lang="ja-JP" altLang="ja-JP" sz="1400">
            <a:effectLst/>
          </a:endParaRPr>
        </a:p>
        <a:p>
          <a:r>
            <a:rPr kumimoji="1" lang="ja-JP" altLang="ja-JP" sz="1100">
              <a:solidFill>
                <a:schemeClr val="dk1"/>
              </a:solidFill>
              <a:effectLst/>
              <a:latin typeface="+mn-lt"/>
              <a:ea typeface="+mn-ea"/>
              <a:cs typeface="+mn-cs"/>
            </a:rPr>
            <a:t>類似団体数値を下回る状態であるが、今後も起債に大きく頼ることのない財政運営に努める。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直近</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ヵ年の間に減災基金への積立はない。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地方債残高の減などにより</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千円の減となっている。</a:t>
          </a:r>
          <a:endParaRPr lang="ja-JP" altLang="ja-JP" sz="1400">
            <a:effectLst/>
          </a:endParaRPr>
        </a:p>
        <a:p>
          <a:r>
            <a:rPr kumimoji="1" lang="ja-JP" altLang="en-US" sz="1100">
              <a:solidFill>
                <a:schemeClr val="dk1"/>
              </a:solidFill>
              <a:effectLst/>
              <a:latin typeface="+mn-lt"/>
              <a:ea typeface="+mn-ea"/>
              <a:cs typeface="+mn-cs"/>
            </a:rPr>
            <a:t>計画的</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借入により</a:t>
          </a:r>
          <a:r>
            <a:rPr kumimoji="1" lang="ja-JP" altLang="en-US" sz="1100">
              <a:solidFill>
                <a:schemeClr val="dk1"/>
              </a:solidFill>
              <a:effectLst/>
              <a:latin typeface="+mn-lt"/>
              <a:ea typeface="+mn-ea"/>
              <a:cs typeface="+mn-cs"/>
            </a:rPr>
            <a:t>残高の減少を</a:t>
          </a:r>
          <a:r>
            <a:rPr kumimoji="1" lang="ja-JP" altLang="ja-JP" sz="1100">
              <a:solidFill>
                <a:schemeClr val="dk1"/>
              </a:solidFill>
              <a:effectLst/>
              <a:latin typeface="+mn-lt"/>
              <a:ea typeface="+mn-ea"/>
              <a:cs typeface="+mn-cs"/>
            </a:rPr>
            <a:t>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北海道喜茂別町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適債性の無い</a:t>
          </a:r>
          <a:r>
            <a:rPr kumimoji="1" lang="ja-JP" altLang="ja-JP" sz="1100">
              <a:solidFill>
                <a:schemeClr val="dk1"/>
              </a:solidFill>
              <a:effectLst/>
              <a:latin typeface="+mn-lt"/>
              <a:ea typeface="+mn-ea"/>
              <a:cs typeface="+mn-cs"/>
            </a:rPr>
            <a:t>事業に対し財政調整基金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を繰入して実施しているため、</a:t>
          </a:r>
          <a:r>
            <a:rPr kumimoji="1" lang="ja-JP" altLang="en-US" sz="1100">
              <a:solidFill>
                <a:schemeClr val="dk1"/>
              </a:solidFill>
              <a:effectLst/>
              <a:latin typeface="+mn-lt"/>
              <a:ea typeface="+mn-ea"/>
              <a:cs typeface="+mn-cs"/>
            </a:rPr>
            <a:t>基金全体としては</a:t>
          </a:r>
          <a:r>
            <a:rPr kumimoji="1" lang="ja-JP" altLang="ja-JP" sz="1100">
              <a:solidFill>
                <a:schemeClr val="dk1"/>
              </a:solidFill>
              <a:effectLst/>
              <a:latin typeface="+mn-lt"/>
              <a:ea typeface="+mn-ea"/>
              <a:cs typeface="+mn-cs"/>
            </a:rPr>
            <a:t>年々減少傾向を辿っている。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今後は歳出の抑制を図り基金の取り崩しを抑えて、計画的な財政運営を行っていく。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旧国鉄胆振線代替バス運行や高校通学</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助成、本庁舎維持や</a:t>
          </a:r>
          <a:r>
            <a:rPr kumimoji="1" lang="ja-JP" altLang="en-US" sz="1100">
              <a:solidFill>
                <a:schemeClr val="dk1"/>
              </a:solidFill>
              <a:effectLst/>
              <a:latin typeface="+mn-lt"/>
              <a:ea typeface="+mn-ea"/>
              <a:cs typeface="+mn-cs"/>
            </a:rPr>
            <a:t>公園遊具・学校遊具修繕</a:t>
          </a:r>
          <a:r>
            <a:rPr kumimoji="1" lang="ja-JP" altLang="ja-JP" sz="1100">
              <a:solidFill>
                <a:schemeClr val="dk1"/>
              </a:solidFill>
              <a:effectLst/>
              <a:latin typeface="+mn-lt"/>
              <a:ea typeface="+mn-ea"/>
              <a:cs typeface="+mn-cs"/>
            </a:rPr>
            <a:t>、老人福祉施設や医療機関の支援に対し活用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毎年</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的に</a:t>
          </a:r>
          <a:r>
            <a:rPr kumimoji="1" lang="ja-JP" altLang="en-US" sz="1100">
              <a:solidFill>
                <a:schemeClr val="dk1"/>
              </a:solidFill>
              <a:effectLst/>
              <a:latin typeface="+mn-lt"/>
              <a:ea typeface="+mn-ea"/>
              <a:cs typeface="+mn-cs"/>
            </a:rPr>
            <a:t>実施して</a:t>
          </a:r>
          <a:r>
            <a:rPr kumimoji="1" lang="ja-JP" altLang="ja-JP" sz="1100">
              <a:solidFill>
                <a:schemeClr val="dk1"/>
              </a:solidFill>
              <a:effectLst/>
              <a:latin typeface="+mn-lt"/>
              <a:ea typeface="+mn-ea"/>
              <a:cs typeface="+mn-cs"/>
            </a:rPr>
            <a:t>いる、地域公共交通事業の運用や各種施設管理に係る費用に対し取崩しているため、減少傾向となっている。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今後は歳出の抑制を図り基金の取り崩しを抑え、計画的な財政運営を行っていく。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冬季間の除排雪</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委託料が</a:t>
          </a:r>
          <a:r>
            <a:rPr kumimoji="1" lang="ja-JP" altLang="en-US" sz="1100">
              <a:solidFill>
                <a:schemeClr val="dk1"/>
              </a:solidFill>
              <a:effectLst/>
              <a:latin typeface="+mn-lt"/>
              <a:ea typeface="+mn-ea"/>
              <a:cs typeface="+mn-cs"/>
            </a:rPr>
            <a:t>降雪量の増加や労務単価が上昇</a:t>
          </a:r>
          <a:r>
            <a:rPr kumimoji="1" lang="ja-JP" altLang="ja-JP" sz="1100">
              <a:solidFill>
                <a:schemeClr val="dk1"/>
              </a:solidFill>
              <a:effectLst/>
              <a:latin typeface="+mn-lt"/>
              <a:ea typeface="+mn-ea"/>
              <a:cs typeface="+mn-cs"/>
            </a:rPr>
            <a:t>傾向にあることや、各種システムに係る保守料等</a:t>
          </a:r>
          <a:r>
            <a:rPr kumimoji="1" lang="ja-JP" altLang="en-US" sz="1100">
              <a:solidFill>
                <a:schemeClr val="dk1"/>
              </a:solidFill>
              <a:effectLst/>
              <a:latin typeface="+mn-lt"/>
              <a:ea typeface="+mn-ea"/>
              <a:cs typeface="+mn-cs"/>
            </a:rPr>
            <a:t>のランニングコスト</a:t>
          </a:r>
          <a:r>
            <a:rPr kumimoji="1" lang="ja-JP" altLang="ja-JP" sz="1100">
              <a:solidFill>
                <a:schemeClr val="dk1"/>
              </a:solidFill>
              <a:effectLst/>
              <a:latin typeface="+mn-lt"/>
              <a:ea typeface="+mn-ea"/>
              <a:cs typeface="+mn-cs"/>
            </a:rPr>
            <a:t>が嵩んでいることにより基金の取崩しが多くなっている。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今後は歳出の抑制を図り基金の取り崩しを抑え、計画的な財政運営を行っていく。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過疎対策事業債等の定期的な償還により、年々取崩していることから減少傾向となっている。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今後は歳出の抑制を図り基金の取り崩しを抑え、計画的な財政運営を行っていく。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
2,141
189.41
2,847,757
2,794,574
53,183
1,759,436
3,728,599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類似団体内順位と比べて同程度の償却率となっている。近年の事業としては、保育所や消防庁舎の新規建設や、交付金事業による公営住宅の改修などを行っている。　各施設の老朽状況等を鑑みて今後も適切な施設管理を行っていく。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楕円 80"/>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82"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11158</xdr:rowOff>
    </xdr:from>
    <xdr:to>
      <xdr:col>19</xdr:col>
      <xdr:colOff>187325</xdr:colOff>
      <xdr:row>30</xdr:row>
      <xdr:rowOff>112758</xdr:rowOff>
    </xdr:to>
    <xdr:sp macro="" textlink="">
      <xdr:nvSpPr>
        <xdr:cNvPr id="83" name="楕円 82"/>
        <xdr:cNvSpPr/>
      </xdr:nvSpPr>
      <xdr:spPr>
        <a:xfrm>
          <a:off x="4000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61958</xdr:rowOff>
    </xdr:to>
    <xdr:cxnSp macro="">
      <xdr:nvCxnSpPr>
        <xdr:cNvPr id="84" name="直線コネクタ 83"/>
        <xdr:cNvCxnSpPr/>
      </xdr:nvCxnSpPr>
      <xdr:spPr>
        <a:xfrm flipV="1">
          <a:off x="4051300" y="592146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5" name="楕円 84"/>
        <xdr:cNvSpPr/>
      </xdr:nvSpPr>
      <xdr:spPr>
        <a:xfrm>
          <a:off x="3238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61958</xdr:rowOff>
    </xdr:from>
    <xdr:to>
      <xdr:col>19</xdr:col>
      <xdr:colOff>136525</xdr:colOff>
      <xdr:row>30</xdr:row>
      <xdr:rowOff>166824</xdr:rowOff>
    </xdr:to>
    <xdr:cxnSp macro="">
      <xdr:nvCxnSpPr>
        <xdr:cNvPr id="86" name="直線コネクタ 85"/>
        <xdr:cNvCxnSpPr/>
      </xdr:nvCxnSpPr>
      <xdr:spPr>
        <a:xfrm flipV="1">
          <a:off x="3289300" y="5976983"/>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7"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8"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9"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103885</xdr:rowOff>
    </xdr:from>
    <xdr:ext cx="405111" cy="259045"/>
    <xdr:sp macro="" textlink="">
      <xdr:nvSpPr>
        <xdr:cNvPr id="90" name="n_1mainValue有形固定資産減価償却率"/>
        <xdr:cNvSpPr txBox="1"/>
      </xdr:nvSpPr>
      <xdr:spPr>
        <a:xfrm>
          <a:off x="38360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main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類似団体内順位と比べて高い数値となっているが、</a:t>
          </a:r>
          <a:r>
            <a:rPr kumimoji="1" lang="ja-JP" altLang="en-US" sz="1100">
              <a:solidFill>
                <a:schemeClr val="dk1"/>
              </a:solidFill>
              <a:effectLst/>
              <a:latin typeface="+mn-lt"/>
              <a:ea typeface="+mn-ea"/>
              <a:cs typeface="+mn-cs"/>
            </a:rPr>
            <a:t>近年の</a:t>
          </a:r>
          <a:r>
            <a:rPr kumimoji="1" lang="ja-JP" altLang="ja-JP" sz="1100">
              <a:solidFill>
                <a:schemeClr val="dk1"/>
              </a:solidFill>
              <a:effectLst/>
              <a:latin typeface="+mn-lt"/>
              <a:ea typeface="+mn-ea"/>
              <a:cs typeface="+mn-cs"/>
            </a:rPr>
            <a:t>保育所や消防庁舎の新規建設や、交付金事業による公営住宅の改修などが要因となっている。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121419</xdr:rowOff>
    </xdr:from>
    <xdr:to>
      <xdr:col>76</xdr:col>
      <xdr:colOff>73025</xdr:colOff>
      <xdr:row>30</xdr:row>
      <xdr:rowOff>51569</xdr:rowOff>
    </xdr:to>
    <xdr:sp macro="" textlink="">
      <xdr:nvSpPr>
        <xdr:cNvPr id="133" name="楕円 132"/>
        <xdr:cNvSpPr/>
      </xdr:nvSpPr>
      <xdr:spPr>
        <a:xfrm>
          <a:off x="14744700" y="58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144296</xdr:rowOff>
    </xdr:from>
    <xdr:ext cx="469744" cy="259045"/>
    <xdr:sp macro="" textlink="">
      <xdr:nvSpPr>
        <xdr:cNvPr id="134" name="債務償還比率該当値テキスト"/>
        <xdr:cNvSpPr txBox="1"/>
      </xdr:nvSpPr>
      <xdr:spPr>
        <a:xfrm>
          <a:off x="14846300" y="571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139411</xdr:rowOff>
    </xdr:from>
    <xdr:to>
      <xdr:col>72</xdr:col>
      <xdr:colOff>123825</xdr:colOff>
      <xdr:row>30</xdr:row>
      <xdr:rowOff>69561</xdr:rowOff>
    </xdr:to>
    <xdr:sp macro="" textlink="">
      <xdr:nvSpPr>
        <xdr:cNvPr id="135" name="楕円 134"/>
        <xdr:cNvSpPr/>
      </xdr:nvSpPr>
      <xdr:spPr>
        <a:xfrm>
          <a:off x="14033500" y="58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769</xdr:rowOff>
    </xdr:from>
    <xdr:to>
      <xdr:col>76</xdr:col>
      <xdr:colOff>22225</xdr:colOff>
      <xdr:row>30</xdr:row>
      <xdr:rowOff>18761</xdr:rowOff>
    </xdr:to>
    <xdr:cxnSp macro="">
      <xdr:nvCxnSpPr>
        <xdr:cNvPr id="136" name="直線コネクタ 135"/>
        <xdr:cNvCxnSpPr/>
      </xdr:nvCxnSpPr>
      <xdr:spPr>
        <a:xfrm flipV="1">
          <a:off x="14084300" y="5915794"/>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86088</xdr:rowOff>
    </xdr:from>
    <xdr:ext cx="469744" cy="259045"/>
    <xdr:sp macro="" textlink="">
      <xdr:nvSpPr>
        <xdr:cNvPr id="138" name="n_1mainValue債務償還比率"/>
        <xdr:cNvSpPr txBox="1"/>
      </xdr:nvSpPr>
      <xdr:spPr>
        <a:xfrm>
          <a:off x="13836727" y="565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
2,141
189.41
2,847,757
2,794,574
53,183
1,759,436
3,728,599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2" name="楕円 71"/>
        <xdr:cNvSpPr/>
      </xdr:nvSpPr>
      <xdr:spPr>
        <a:xfrm>
          <a:off x="4584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114861</xdr:rowOff>
    </xdr:from>
    <xdr:ext cx="405111" cy="259045"/>
    <xdr:sp macro="" textlink="">
      <xdr:nvSpPr>
        <xdr:cNvPr id="73" name="【道路】&#10;有形固定資産減価償却率該当値テキスト"/>
        <xdr:cNvSpPr txBox="1"/>
      </xdr:nvSpPr>
      <xdr:spPr>
        <a:xfrm>
          <a:off x="4673600"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4" name="楕円 73"/>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xdr:rowOff>
    </xdr:from>
    <xdr:to>
      <xdr:col>24</xdr:col>
      <xdr:colOff>63500</xdr:colOff>
      <xdr:row>37</xdr:row>
      <xdr:rowOff>48442</xdr:rowOff>
    </xdr:to>
    <xdr:cxnSp macro="">
      <xdr:nvCxnSpPr>
        <xdr:cNvPr id="75" name="直線コネクタ 74"/>
        <xdr:cNvCxnSpPr/>
      </xdr:nvCxnSpPr>
      <xdr:spPr>
        <a:xfrm flipV="1">
          <a:off x="3797300" y="63594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6" name="楕円 75"/>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81099</xdr:rowOff>
    </xdr:to>
    <xdr:cxnSp macro="">
      <xdr:nvCxnSpPr>
        <xdr:cNvPr id="77" name="直線コネクタ 76"/>
        <xdr:cNvCxnSpPr/>
      </xdr:nvCxnSpPr>
      <xdr:spPr>
        <a:xfrm flipV="1">
          <a:off x="2908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90369</xdr:rowOff>
    </xdr:from>
    <xdr:ext cx="405111" cy="259045"/>
    <xdr:sp macro="" textlink="">
      <xdr:nvSpPr>
        <xdr:cNvPr id="81" name="n_1mainValue【道路】&#10;有形固定資産減価償却率"/>
        <xdr:cNvSpPr txBox="1"/>
      </xdr:nvSpPr>
      <xdr:spPr>
        <a:xfrm>
          <a:off x="3582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123026</xdr:rowOff>
    </xdr:from>
    <xdr:ext cx="405111" cy="259045"/>
    <xdr:sp macro="" textlink="">
      <xdr:nvSpPr>
        <xdr:cNvPr id="82" name="n_2mainValue【道路】&#10;有形固定資産減価償却率"/>
        <xdr:cNvSpPr txBox="1"/>
      </xdr:nvSpPr>
      <xdr:spPr>
        <a:xfrm>
          <a:off x="2705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17679</xdr:rowOff>
    </xdr:from>
    <xdr:to>
      <xdr:col>55</xdr:col>
      <xdr:colOff>50800</xdr:colOff>
      <xdr:row>41</xdr:row>
      <xdr:rowOff>119279</xdr:rowOff>
    </xdr:to>
    <xdr:sp macro="" textlink="">
      <xdr:nvSpPr>
        <xdr:cNvPr id="121" name="楕円 120"/>
        <xdr:cNvSpPr/>
      </xdr:nvSpPr>
      <xdr:spPr>
        <a:xfrm>
          <a:off x="10426700" y="70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167556</xdr:rowOff>
    </xdr:from>
    <xdr:ext cx="534377" cy="259045"/>
    <xdr:sp macro="" textlink="">
      <xdr:nvSpPr>
        <xdr:cNvPr id="122" name="【道路】&#10;一人当たり延長該当値テキスト"/>
        <xdr:cNvSpPr txBox="1"/>
      </xdr:nvSpPr>
      <xdr:spPr>
        <a:xfrm>
          <a:off x="10515600" y="702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20125</xdr:rowOff>
    </xdr:from>
    <xdr:to>
      <xdr:col>50</xdr:col>
      <xdr:colOff>165100</xdr:colOff>
      <xdr:row>41</xdr:row>
      <xdr:rowOff>121725</xdr:rowOff>
    </xdr:to>
    <xdr:sp macro="" textlink="">
      <xdr:nvSpPr>
        <xdr:cNvPr id="123" name="楕円 122"/>
        <xdr:cNvSpPr/>
      </xdr:nvSpPr>
      <xdr:spPr>
        <a:xfrm>
          <a:off x="9588500" y="70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68479</xdr:rowOff>
    </xdr:from>
    <xdr:to>
      <xdr:col>55</xdr:col>
      <xdr:colOff>0</xdr:colOff>
      <xdr:row>41</xdr:row>
      <xdr:rowOff>70925</xdr:rowOff>
    </xdr:to>
    <xdr:cxnSp macro="">
      <xdr:nvCxnSpPr>
        <xdr:cNvPr id="124" name="直線コネクタ 123"/>
        <xdr:cNvCxnSpPr/>
      </xdr:nvCxnSpPr>
      <xdr:spPr>
        <a:xfrm flipV="1">
          <a:off x="9639300" y="7097929"/>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20617</xdr:rowOff>
    </xdr:from>
    <xdr:to>
      <xdr:col>46</xdr:col>
      <xdr:colOff>38100</xdr:colOff>
      <xdr:row>41</xdr:row>
      <xdr:rowOff>122217</xdr:rowOff>
    </xdr:to>
    <xdr:sp macro="" textlink="">
      <xdr:nvSpPr>
        <xdr:cNvPr id="125" name="楕円 124"/>
        <xdr:cNvSpPr/>
      </xdr:nvSpPr>
      <xdr:spPr>
        <a:xfrm>
          <a:off x="8699500" y="70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70925</xdr:rowOff>
    </xdr:from>
    <xdr:to>
      <xdr:col>50</xdr:col>
      <xdr:colOff>114300</xdr:colOff>
      <xdr:row>41</xdr:row>
      <xdr:rowOff>71417</xdr:rowOff>
    </xdr:to>
    <xdr:cxnSp macro="">
      <xdr:nvCxnSpPr>
        <xdr:cNvPr id="126" name="直線コネクタ 125"/>
        <xdr:cNvCxnSpPr/>
      </xdr:nvCxnSpPr>
      <xdr:spPr>
        <a:xfrm flipV="1">
          <a:off x="8750300" y="7100375"/>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112852</xdr:rowOff>
    </xdr:from>
    <xdr:ext cx="534377" cy="259045"/>
    <xdr:sp macro="" textlink="">
      <xdr:nvSpPr>
        <xdr:cNvPr id="130" name="n_1mainValue【道路】&#10;一人当たり延長"/>
        <xdr:cNvSpPr txBox="1"/>
      </xdr:nvSpPr>
      <xdr:spPr>
        <a:xfrm>
          <a:off x="9359411" y="71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113344</xdr:rowOff>
    </xdr:from>
    <xdr:ext cx="534377" cy="259045"/>
    <xdr:sp macro="" textlink="">
      <xdr:nvSpPr>
        <xdr:cNvPr id="131" name="n_2mainValue【道路】&#10;一人当たり延長"/>
        <xdr:cNvSpPr txBox="1"/>
      </xdr:nvSpPr>
      <xdr:spPr>
        <a:xfrm>
          <a:off x="8483111" y="71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4717</xdr:rowOff>
    </xdr:from>
    <xdr:to>
      <xdr:col>24</xdr:col>
      <xdr:colOff>114300</xdr:colOff>
      <xdr:row>57</xdr:row>
      <xdr:rowOff>106317</xdr:rowOff>
    </xdr:to>
    <xdr:sp macro="" textlink="">
      <xdr:nvSpPr>
        <xdr:cNvPr id="172" name="楕円 171"/>
        <xdr:cNvSpPr/>
      </xdr:nvSpPr>
      <xdr:spPr>
        <a:xfrm>
          <a:off x="45847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27594</xdr:rowOff>
    </xdr:from>
    <xdr:ext cx="405111" cy="259045"/>
    <xdr:sp macro="" textlink="">
      <xdr:nvSpPr>
        <xdr:cNvPr id="173" name="【橋りょう・トンネル】&#10;有形固定資産減価償却率該当値テキスト"/>
        <xdr:cNvSpPr txBox="1"/>
      </xdr:nvSpPr>
      <xdr:spPr>
        <a:xfrm>
          <a:off x="4673600" y="962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74" name="楕円 173"/>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55517</xdr:rowOff>
    </xdr:from>
    <xdr:to>
      <xdr:col>24</xdr:col>
      <xdr:colOff>63500</xdr:colOff>
      <xdr:row>57</xdr:row>
      <xdr:rowOff>58783</xdr:rowOff>
    </xdr:to>
    <xdr:cxnSp macro="">
      <xdr:nvCxnSpPr>
        <xdr:cNvPr id="175" name="直線コネクタ 174"/>
        <xdr:cNvCxnSpPr/>
      </xdr:nvCxnSpPr>
      <xdr:spPr>
        <a:xfrm flipV="1">
          <a:off x="3797300" y="98281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17780</xdr:rowOff>
    </xdr:from>
    <xdr:to>
      <xdr:col>15</xdr:col>
      <xdr:colOff>101600</xdr:colOff>
      <xdr:row>57</xdr:row>
      <xdr:rowOff>119380</xdr:rowOff>
    </xdr:to>
    <xdr:sp macro="" textlink="">
      <xdr:nvSpPr>
        <xdr:cNvPr id="176" name="楕円 175"/>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58783</xdr:rowOff>
    </xdr:from>
    <xdr:to>
      <xdr:col>19</xdr:col>
      <xdr:colOff>177800</xdr:colOff>
      <xdr:row>57</xdr:row>
      <xdr:rowOff>68580</xdr:rowOff>
    </xdr:to>
    <xdr:cxnSp macro="">
      <xdr:nvCxnSpPr>
        <xdr:cNvPr id="177" name="直線コネクタ 176"/>
        <xdr:cNvCxnSpPr/>
      </xdr:nvCxnSpPr>
      <xdr:spPr>
        <a:xfrm flipV="1">
          <a:off x="2908300" y="98314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181" name="n_1mainValue【橋りょう・トンネル】&#10;有形固定資産減価償却率"/>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135907</xdr:rowOff>
    </xdr:from>
    <xdr:ext cx="405111" cy="259045"/>
    <xdr:sp macro="" textlink="">
      <xdr:nvSpPr>
        <xdr:cNvPr id="182" name="n_2mainValue【橋りょう・トンネル】&#10;有形固定資産減価償却率"/>
        <xdr:cNvSpPr txBox="1"/>
      </xdr:nvSpPr>
      <xdr:spPr>
        <a:xfrm>
          <a:off x="2705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108361</xdr:rowOff>
    </xdr:from>
    <xdr:to>
      <xdr:col>55</xdr:col>
      <xdr:colOff>50800</xdr:colOff>
      <xdr:row>63</xdr:row>
      <xdr:rowOff>38511</xdr:rowOff>
    </xdr:to>
    <xdr:sp macro="" textlink="">
      <xdr:nvSpPr>
        <xdr:cNvPr id="219" name="楕円 218"/>
        <xdr:cNvSpPr/>
      </xdr:nvSpPr>
      <xdr:spPr>
        <a:xfrm>
          <a:off x="10426700" y="107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86788</xdr:rowOff>
    </xdr:from>
    <xdr:ext cx="599010" cy="259045"/>
    <xdr:sp macro="" textlink="">
      <xdr:nvSpPr>
        <xdr:cNvPr id="220" name="【橋りょう・トンネル】&#10;一人当たり有形固定資産（償却資産）額該当値テキスト"/>
        <xdr:cNvSpPr txBox="1"/>
      </xdr:nvSpPr>
      <xdr:spPr>
        <a:xfrm>
          <a:off x="10515600" y="1071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114760</xdr:rowOff>
    </xdr:from>
    <xdr:to>
      <xdr:col>50</xdr:col>
      <xdr:colOff>165100</xdr:colOff>
      <xdr:row>63</xdr:row>
      <xdr:rowOff>44910</xdr:rowOff>
    </xdr:to>
    <xdr:sp macro="" textlink="">
      <xdr:nvSpPr>
        <xdr:cNvPr id="221" name="楕円 220"/>
        <xdr:cNvSpPr/>
      </xdr:nvSpPr>
      <xdr:spPr>
        <a:xfrm>
          <a:off x="9588500" y="107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159161</xdr:rowOff>
    </xdr:from>
    <xdr:to>
      <xdr:col>55</xdr:col>
      <xdr:colOff>0</xdr:colOff>
      <xdr:row>62</xdr:row>
      <xdr:rowOff>165560</xdr:rowOff>
    </xdr:to>
    <xdr:cxnSp macro="">
      <xdr:nvCxnSpPr>
        <xdr:cNvPr id="222" name="直線コネクタ 221"/>
        <xdr:cNvCxnSpPr/>
      </xdr:nvCxnSpPr>
      <xdr:spPr>
        <a:xfrm flipV="1">
          <a:off x="9639300" y="10789061"/>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117610</xdr:rowOff>
    </xdr:from>
    <xdr:to>
      <xdr:col>46</xdr:col>
      <xdr:colOff>38100</xdr:colOff>
      <xdr:row>63</xdr:row>
      <xdr:rowOff>47760</xdr:rowOff>
    </xdr:to>
    <xdr:sp macro="" textlink="">
      <xdr:nvSpPr>
        <xdr:cNvPr id="223" name="楕円 222"/>
        <xdr:cNvSpPr/>
      </xdr:nvSpPr>
      <xdr:spPr>
        <a:xfrm>
          <a:off x="8699500" y="10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165560</xdr:rowOff>
    </xdr:from>
    <xdr:to>
      <xdr:col>50</xdr:col>
      <xdr:colOff>114300</xdr:colOff>
      <xdr:row>62</xdr:row>
      <xdr:rowOff>168410</xdr:rowOff>
    </xdr:to>
    <xdr:cxnSp macro="">
      <xdr:nvCxnSpPr>
        <xdr:cNvPr id="224" name="直線コネクタ 223"/>
        <xdr:cNvCxnSpPr/>
      </xdr:nvCxnSpPr>
      <xdr:spPr>
        <a:xfrm flipV="1">
          <a:off x="8750300" y="10795460"/>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36037</xdr:rowOff>
    </xdr:from>
    <xdr:ext cx="599010" cy="259045"/>
    <xdr:sp macro="" textlink="">
      <xdr:nvSpPr>
        <xdr:cNvPr id="228" name="n_1mainValue【橋りょう・トンネル】&#10;一人当たり有形固定資産（償却資産）額"/>
        <xdr:cNvSpPr txBox="1"/>
      </xdr:nvSpPr>
      <xdr:spPr>
        <a:xfrm>
          <a:off x="9327095" y="108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38887</xdr:rowOff>
    </xdr:from>
    <xdr:ext cx="599010" cy="259045"/>
    <xdr:sp macro="" textlink="">
      <xdr:nvSpPr>
        <xdr:cNvPr id="229" name="n_2mainValue【橋りょう・トンネル】&#10;一人当たり有形固定資産（償却資産）額"/>
        <xdr:cNvSpPr txBox="1"/>
      </xdr:nvSpPr>
      <xdr:spPr>
        <a:xfrm>
          <a:off x="8450795" y="108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269" name="楕円 268"/>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270" name="【公営住宅】&#10;有形固定資産減価償却率該当値テキスト"/>
        <xdr:cNvSpPr txBox="1"/>
      </xdr:nvSpPr>
      <xdr:spPr>
        <a:xfrm>
          <a:off x="4673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271" name="楕円 270"/>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108586</xdr:rowOff>
    </xdr:to>
    <xdr:cxnSp macro="">
      <xdr:nvCxnSpPr>
        <xdr:cNvPr id="272" name="直線コネクタ 271"/>
        <xdr:cNvCxnSpPr/>
      </xdr:nvCxnSpPr>
      <xdr:spPr>
        <a:xfrm flipV="1">
          <a:off x="3797300" y="142970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88264</xdr:rowOff>
    </xdr:from>
    <xdr:to>
      <xdr:col>15</xdr:col>
      <xdr:colOff>101600</xdr:colOff>
      <xdr:row>84</xdr:row>
      <xdr:rowOff>18414</xdr:rowOff>
    </xdr:to>
    <xdr:sp macro="" textlink="">
      <xdr:nvSpPr>
        <xdr:cNvPr id="273" name="楕円 272"/>
        <xdr:cNvSpPr/>
      </xdr:nvSpPr>
      <xdr:spPr>
        <a:xfrm>
          <a:off x="2857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139064</xdr:rowOff>
    </xdr:to>
    <xdr:cxnSp macro="">
      <xdr:nvCxnSpPr>
        <xdr:cNvPr id="274" name="直線コネクタ 273"/>
        <xdr:cNvCxnSpPr/>
      </xdr:nvCxnSpPr>
      <xdr:spPr>
        <a:xfrm flipV="1">
          <a:off x="2908300" y="143389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278" name="n_1mainValue【公営住宅】&#10;有形固定資産減価償却率"/>
        <xdr:cNvSpPr txBox="1"/>
      </xdr:nvSpPr>
      <xdr:spPr>
        <a:xfrm>
          <a:off x="3582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9541</xdr:rowOff>
    </xdr:from>
    <xdr:ext cx="405111" cy="259045"/>
    <xdr:sp macro="" textlink="">
      <xdr:nvSpPr>
        <xdr:cNvPr id="279" name="n_2mainValue【公営住宅】&#10;有形固定資産減価償却率"/>
        <xdr:cNvSpPr txBox="1"/>
      </xdr:nvSpPr>
      <xdr:spPr>
        <a:xfrm>
          <a:off x="2705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34925</xdr:rowOff>
    </xdr:from>
    <xdr:to>
      <xdr:col>55</xdr:col>
      <xdr:colOff>50800</xdr:colOff>
      <xdr:row>84</xdr:row>
      <xdr:rowOff>136525</xdr:rowOff>
    </xdr:to>
    <xdr:sp macro="" textlink="">
      <xdr:nvSpPr>
        <xdr:cNvPr id="318" name="楕円 317"/>
        <xdr:cNvSpPr/>
      </xdr:nvSpPr>
      <xdr:spPr>
        <a:xfrm>
          <a:off x="10426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57802</xdr:rowOff>
    </xdr:from>
    <xdr:ext cx="469744" cy="259045"/>
    <xdr:sp macro="" textlink="">
      <xdr:nvSpPr>
        <xdr:cNvPr id="319" name="【公営住宅】&#10;一人当たり面積該当値テキスト"/>
        <xdr:cNvSpPr txBox="1"/>
      </xdr:nvSpPr>
      <xdr:spPr>
        <a:xfrm>
          <a:off x="10515600"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41363</xdr:rowOff>
    </xdr:from>
    <xdr:to>
      <xdr:col>50</xdr:col>
      <xdr:colOff>165100</xdr:colOff>
      <xdr:row>84</xdr:row>
      <xdr:rowOff>142963</xdr:rowOff>
    </xdr:to>
    <xdr:sp macro="" textlink="">
      <xdr:nvSpPr>
        <xdr:cNvPr id="320" name="楕円 319"/>
        <xdr:cNvSpPr/>
      </xdr:nvSpPr>
      <xdr:spPr>
        <a:xfrm>
          <a:off x="9588500" y="144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85725</xdr:rowOff>
    </xdr:from>
    <xdr:to>
      <xdr:col>55</xdr:col>
      <xdr:colOff>0</xdr:colOff>
      <xdr:row>84</xdr:row>
      <xdr:rowOff>92163</xdr:rowOff>
    </xdr:to>
    <xdr:cxnSp macro="">
      <xdr:nvCxnSpPr>
        <xdr:cNvPr id="321" name="直線コネクタ 320"/>
        <xdr:cNvCxnSpPr/>
      </xdr:nvCxnSpPr>
      <xdr:spPr>
        <a:xfrm flipV="1">
          <a:off x="9639300" y="14487525"/>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42659</xdr:rowOff>
    </xdr:from>
    <xdr:to>
      <xdr:col>46</xdr:col>
      <xdr:colOff>38100</xdr:colOff>
      <xdr:row>84</xdr:row>
      <xdr:rowOff>144259</xdr:rowOff>
    </xdr:to>
    <xdr:sp macro="" textlink="">
      <xdr:nvSpPr>
        <xdr:cNvPr id="322" name="楕円 321"/>
        <xdr:cNvSpPr/>
      </xdr:nvSpPr>
      <xdr:spPr>
        <a:xfrm>
          <a:off x="8699500" y="144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92163</xdr:rowOff>
    </xdr:from>
    <xdr:to>
      <xdr:col>50</xdr:col>
      <xdr:colOff>114300</xdr:colOff>
      <xdr:row>84</xdr:row>
      <xdr:rowOff>93459</xdr:rowOff>
    </xdr:to>
    <xdr:cxnSp macro="">
      <xdr:nvCxnSpPr>
        <xdr:cNvPr id="323" name="直線コネクタ 322"/>
        <xdr:cNvCxnSpPr/>
      </xdr:nvCxnSpPr>
      <xdr:spPr>
        <a:xfrm flipV="1">
          <a:off x="8750300" y="1449396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159490</xdr:rowOff>
    </xdr:from>
    <xdr:ext cx="469744" cy="259045"/>
    <xdr:sp macro="" textlink="">
      <xdr:nvSpPr>
        <xdr:cNvPr id="327" name="n_1mainValue【公営住宅】&#10;一人当たり面積"/>
        <xdr:cNvSpPr txBox="1"/>
      </xdr:nvSpPr>
      <xdr:spPr>
        <a:xfrm>
          <a:off x="9391727" y="1421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160786</xdr:rowOff>
    </xdr:from>
    <xdr:ext cx="469744" cy="259045"/>
    <xdr:sp macro="" textlink="">
      <xdr:nvSpPr>
        <xdr:cNvPr id="328" name="n_2mainValue【公営住宅】&#10;一人当たり面積"/>
        <xdr:cNvSpPr txBox="1"/>
      </xdr:nvSpPr>
      <xdr:spPr>
        <a:xfrm>
          <a:off x="8515427" y="1421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75" name="【認定こども園・幼稚園・保育所】&#10;有形固定資産減価償却率平均値テキスト"/>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85" name="楕円 384"/>
        <xdr:cNvSpPr/>
      </xdr:nvSpPr>
      <xdr:spPr>
        <a:xfrm>
          <a:off x="16268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29953</xdr:rowOff>
    </xdr:from>
    <xdr:ext cx="405111" cy="259045"/>
    <xdr:sp macro="" textlink="">
      <xdr:nvSpPr>
        <xdr:cNvPr id="386" name="【認定こども園・幼稚園・保育所】&#10;有形固定資産減価償却率該当値テキスト"/>
        <xdr:cNvSpPr txBox="1"/>
      </xdr:nvSpPr>
      <xdr:spPr>
        <a:xfrm>
          <a:off x="16357600"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87" name="楕円 386"/>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102326</xdr:rowOff>
    </xdr:from>
    <xdr:to>
      <xdr:col>85</xdr:col>
      <xdr:colOff>127000</xdr:colOff>
      <xdr:row>39</xdr:row>
      <xdr:rowOff>5987</xdr:rowOff>
    </xdr:to>
    <xdr:cxnSp macro="">
      <xdr:nvCxnSpPr>
        <xdr:cNvPr id="388" name="直線コネクタ 387"/>
        <xdr:cNvCxnSpPr/>
      </xdr:nvCxnSpPr>
      <xdr:spPr>
        <a:xfrm flipV="1">
          <a:off x="15481300" y="661742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389" name="楕円 388"/>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81099</xdr:rowOff>
    </xdr:to>
    <xdr:cxnSp macro="">
      <xdr:nvCxnSpPr>
        <xdr:cNvPr id="390" name="直線コネクタ 389"/>
        <xdr:cNvCxnSpPr/>
      </xdr:nvCxnSpPr>
      <xdr:spPr>
        <a:xfrm flipV="1">
          <a:off x="14592300" y="66925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91"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2"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394" name="n_1mainValue【認定こども園・幼稚園・保育所】&#10;有形固定資産減価償却率"/>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395" name="n_2mainValue【認定こども園・幼稚園・保育所】&#10;有形固定資産減価償却率"/>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64044</xdr:rowOff>
    </xdr:from>
    <xdr:to>
      <xdr:col>116</xdr:col>
      <xdr:colOff>114300</xdr:colOff>
      <xdr:row>39</xdr:row>
      <xdr:rowOff>165644</xdr:rowOff>
    </xdr:to>
    <xdr:sp macro="" textlink="">
      <xdr:nvSpPr>
        <xdr:cNvPr id="436" name="楕円 435"/>
        <xdr:cNvSpPr/>
      </xdr:nvSpPr>
      <xdr:spPr>
        <a:xfrm>
          <a:off x="2211070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86921</xdr:rowOff>
    </xdr:from>
    <xdr:ext cx="469744" cy="259045"/>
    <xdr:sp macro="" textlink="">
      <xdr:nvSpPr>
        <xdr:cNvPr id="437" name="【認定こども園・幼稚園・保育所】&#10;一人当たり面積該当値テキスト"/>
        <xdr:cNvSpPr txBox="1"/>
      </xdr:nvSpPr>
      <xdr:spPr>
        <a:xfrm>
          <a:off x="22199600" y="66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72753</xdr:rowOff>
    </xdr:from>
    <xdr:to>
      <xdr:col>112</xdr:col>
      <xdr:colOff>38100</xdr:colOff>
      <xdr:row>40</xdr:row>
      <xdr:rowOff>2903</xdr:rowOff>
    </xdr:to>
    <xdr:sp macro="" textlink="">
      <xdr:nvSpPr>
        <xdr:cNvPr id="438" name="楕円 437"/>
        <xdr:cNvSpPr/>
      </xdr:nvSpPr>
      <xdr:spPr>
        <a:xfrm>
          <a:off x="2127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114844</xdr:rowOff>
    </xdr:from>
    <xdr:to>
      <xdr:col>116</xdr:col>
      <xdr:colOff>63500</xdr:colOff>
      <xdr:row>39</xdr:row>
      <xdr:rowOff>123553</xdr:rowOff>
    </xdr:to>
    <xdr:cxnSp macro="">
      <xdr:nvCxnSpPr>
        <xdr:cNvPr id="439" name="直線コネクタ 438"/>
        <xdr:cNvCxnSpPr/>
      </xdr:nvCxnSpPr>
      <xdr:spPr>
        <a:xfrm flipV="1">
          <a:off x="21323300" y="6801394"/>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440" name="楕円 439"/>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123553</xdr:rowOff>
    </xdr:from>
    <xdr:to>
      <xdr:col>111</xdr:col>
      <xdr:colOff>177800</xdr:colOff>
      <xdr:row>39</xdr:row>
      <xdr:rowOff>125730</xdr:rowOff>
    </xdr:to>
    <xdr:cxnSp macro="">
      <xdr:nvCxnSpPr>
        <xdr:cNvPr id="441" name="直線コネクタ 440"/>
        <xdr:cNvCxnSpPr/>
      </xdr:nvCxnSpPr>
      <xdr:spPr>
        <a:xfrm flipV="1">
          <a:off x="20434300" y="681010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19430</xdr:rowOff>
    </xdr:from>
    <xdr:ext cx="469744" cy="259045"/>
    <xdr:sp macro="" textlink="">
      <xdr:nvSpPr>
        <xdr:cNvPr id="445" name="n_1mainValue【認定こども園・幼稚園・保育所】&#10;一人当たり面積"/>
        <xdr:cNvSpPr txBox="1"/>
      </xdr:nvSpPr>
      <xdr:spPr>
        <a:xfrm>
          <a:off x="210757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21607</xdr:rowOff>
    </xdr:from>
    <xdr:ext cx="469744" cy="259045"/>
    <xdr:sp macro="" textlink="">
      <xdr:nvSpPr>
        <xdr:cNvPr id="446" name="n_2mainValue【認定こども園・幼稚園・保育所】&#10;一人当たり面積"/>
        <xdr:cNvSpPr txBox="1"/>
      </xdr:nvSpPr>
      <xdr:spPr>
        <a:xfrm>
          <a:off x="20199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487" name="楕円 486"/>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488" name="【学校施設】&#10;有形固定資産減価償却率該当値テキスト"/>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489" name="楕円 488"/>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140426</xdr:rowOff>
    </xdr:from>
    <xdr:to>
      <xdr:col>85</xdr:col>
      <xdr:colOff>127000</xdr:colOff>
      <xdr:row>58</xdr:row>
      <xdr:rowOff>169817</xdr:rowOff>
    </xdr:to>
    <xdr:cxnSp macro="">
      <xdr:nvCxnSpPr>
        <xdr:cNvPr id="490" name="直線コネクタ 489"/>
        <xdr:cNvCxnSpPr/>
      </xdr:nvCxnSpPr>
      <xdr:spPr>
        <a:xfrm flipV="1">
          <a:off x="15481300" y="100845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150041</xdr:rowOff>
    </xdr:from>
    <xdr:to>
      <xdr:col>76</xdr:col>
      <xdr:colOff>165100</xdr:colOff>
      <xdr:row>59</xdr:row>
      <xdr:rowOff>80191</xdr:rowOff>
    </xdr:to>
    <xdr:sp macro="" textlink="">
      <xdr:nvSpPr>
        <xdr:cNvPr id="491" name="楕円 490"/>
        <xdr:cNvSpPr/>
      </xdr:nvSpPr>
      <xdr:spPr>
        <a:xfrm>
          <a:off x="14541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29391</xdr:rowOff>
    </xdr:to>
    <xdr:cxnSp macro="">
      <xdr:nvCxnSpPr>
        <xdr:cNvPr id="492" name="直線コネクタ 491"/>
        <xdr:cNvCxnSpPr/>
      </xdr:nvCxnSpPr>
      <xdr:spPr>
        <a:xfrm flipV="1">
          <a:off x="14592300" y="101139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496" name="n_1mainValue【学校施設】&#10;有形固定資産減価償却率"/>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497" name="n_2mainValue【学校施設】&#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135313</xdr:rowOff>
    </xdr:from>
    <xdr:to>
      <xdr:col>116</xdr:col>
      <xdr:colOff>114300</xdr:colOff>
      <xdr:row>61</xdr:row>
      <xdr:rowOff>65463</xdr:rowOff>
    </xdr:to>
    <xdr:sp macro="" textlink="">
      <xdr:nvSpPr>
        <xdr:cNvPr id="538" name="楕円 537"/>
        <xdr:cNvSpPr/>
      </xdr:nvSpPr>
      <xdr:spPr>
        <a:xfrm>
          <a:off x="22110700" y="104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158190</xdr:rowOff>
    </xdr:from>
    <xdr:ext cx="534377" cy="259045"/>
    <xdr:sp macro="" textlink="">
      <xdr:nvSpPr>
        <xdr:cNvPr id="539" name="【学校施設】&#10;一人当たり面積該当値テキスト"/>
        <xdr:cNvSpPr txBox="1"/>
      </xdr:nvSpPr>
      <xdr:spPr>
        <a:xfrm>
          <a:off x="22199600" y="102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146221</xdr:rowOff>
    </xdr:from>
    <xdr:to>
      <xdr:col>112</xdr:col>
      <xdr:colOff>38100</xdr:colOff>
      <xdr:row>61</xdr:row>
      <xdr:rowOff>76371</xdr:rowOff>
    </xdr:to>
    <xdr:sp macro="" textlink="">
      <xdr:nvSpPr>
        <xdr:cNvPr id="540" name="楕円 539"/>
        <xdr:cNvSpPr/>
      </xdr:nvSpPr>
      <xdr:spPr>
        <a:xfrm>
          <a:off x="21272500" y="10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14663</xdr:rowOff>
    </xdr:from>
    <xdr:to>
      <xdr:col>116</xdr:col>
      <xdr:colOff>63500</xdr:colOff>
      <xdr:row>61</xdr:row>
      <xdr:rowOff>25571</xdr:rowOff>
    </xdr:to>
    <xdr:cxnSp macro="">
      <xdr:nvCxnSpPr>
        <xdr:cNvPr id="541" name="直線コネクタ 540"/>
        <xdr:cNvCxnSpPr/>
      </xdr:nvCxnSpPr>
      <xdr:spPr>
        <a:xfrm flipV="1">
          <a:off x="21323300" y="10473113"/>
          <a:ext cx="8382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148441</xdr:rowOff>
    </xdr:from>
    <xdr:to>
      <xdr:col>107</xdr:col>
      <xdr:colOff>101600</xdr:colOff>
      <xdr:row>61</xdr:row>
      <xdr:rowOff>78591</xdr:rowOff>
    </xdr:to>
    <xdr:sp macro="" textlink="">
      <xdr:nvSpPr>
        <xdr:cNvPr id="542" name="楕円 541"/>
        <xdr:cNvSpPr/>
      </xdr:nvSpPr>
      <xdr:spPr>
        <a:xfrm>
          <a:off x="20383500" y="104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25571</xdr:rowOff>
    </xdr:from>
    <xdr:to>
      <xdr:col>111</xdr:col>
      <xdr:colOff>177800</xdr:colOff>
      <xdr:row>61</xdr:row>
      <xdr:rowOff>27791</xdr:rowOff>
    </xdr:to>
    <xdr:cxnSp macro="">
      <xdr:nvCxnSpPr>
        <xdr:cNvPr id="543" name="直線コネクタ 542"/>
        <xdr:cNvCxnSpPr/>
      </xdr:nvCxnSpPr>
      <xdr:spPr>
        <a:xfrm flipV="1">
          <a:off x="20434300" y="10484021"/>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4"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92898</xdr:rowOff>
    </xdr:from>
    <xdr:ext cx="534377" cy="259045"/>
    <xdr:sp macro="" textlink="">
      <xdr:nvSpPr>
        <xdr:cNvPr id="547" name="n_1mainValue【学校施設】&#10;一人当たり面積"/>
        <xdr:cNvSpPr txBox="1"/>
      </xdr:nvSpPr>
      <xdr:spPr>
        <a:xfrm>
          <a:off x="21043411" y="102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95118</xdr:rowOff>
    </xdr:from>
    <xdr:ext cx="534377" cy="259045"/>
    <xdr:sp macro="" textlink="">
      <xdr:nvSpPr>
        <xdr:cNvPr id="548" name="n_2mainValue【学校施設】&#10;一人当たり面積"/>
        <xdr:cNvSpPr txBox="1"/>
      </xdr:nvSpPr>
      <xdr:spPr>
        <a:xfrm>
          <a:off x="20167111" y="102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償却率の高いものについては橋梁が供用開始から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ものが多く、高い数値となっている。損耗の激しいものについては点検を行い補修工事を行うなどして長寿命化を図っていく。公営住宅・保育所は低い数値となっているが、公営住宅は近年の交付金事業による改修が要因となり、保育所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年の施設建設からまだ年数を経過していないため、低い償却率となっている。一人当たり面積については学校施設及び公営住宅が人口減少などにより高い数値となっている。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
2,141
189.41
2,847,757
2,794,574
53,183
1,759,436
3,728,599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xdr:rowOff>
    </xdr:from>
    <xdr:to>
      <xdr:col>24</xdr:col>
      <xdr:colOff>114300</xdr:colOff>
      <xdr:row>56</xdr:row>
      <xdr:rowOff>109855</xdr:rowOff>
    </xdr:to>
    <xdr:sp macro="" textlink="">
      <xdr:nvSpPr>
        <xdr:cNvPr id="90" name="楕円 89"/>
        <xdr:cNvSpPr/>
      </xdr:nvSpPr>
      <xdr:spPr>
        <a:xfrm>
          <a:off x="45847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31132</xdr:rowOff>
    </xdr:from>
    <xdr:ext cx="405111" cy="259045"/>
    <xdr:sp macro="" textlink="">
      <xdr:nvSpPr>
        <xdr:cNvPr id="91" name="【体育館・プール】&#10;有形固定資産減価償却率該当値テキスト"/>
        <xdr:cNvSpPr txBox="1"/>
      </xdr:nvSpPr>
      <xdr:spPr>
        <a:xfrm>
          <a:off x="4673600"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92" name="楕円 91"/>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56</xdr:row>
      <xdr:rowOff>59055</xdr:rowOff>
    </xdr:to>
    <xdr:cxnSp macro="">
      <xdr:nvCxnSpPr>
        <xdr:cNvPr id="93" name="直線コネクタ 92"/>
        <xdr:cNvCxnSpPr/>
      </xdr:nvCxnSpPr>
      <xdr:spPr>
        <a:xfrm>
          <a:off x="3797300" y="9658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23495</xdr:rowOff>
    </xdr:from>
    <xdr:to>
      <xdr:col>15</xdr:col>
      <xdr:colOff>101600</xdr:colOff>
      <xdr:row>56</xdr:row>
      <xdr:rowOff>125095</xdr:rowOff>
    </xdr:to>
    <xdr:sp macro="" textlink="">
      <xdr:nvSpPr>
        <xdr:cNvPr id="94" name="楕円 93"/>
        <xdr:cNvSpPr/>
      </xdr:nvSpPr>
      <xdr:spPr>
        <a:xfrm>
          <a:off x="2857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56</xdr:row>
      <xdr:rowOff>74295</xdr:rowOff>
    </xdr:to>
    <xdr:cxnSp macro="">
      <xdr:nvCxnSpPr>
        <xdr:cNvPr id="95" name="直線コネクタ 94"/>
        <xdr:cNvCxnSpPr/>
      </xdr:nvCxnSpPr>
      <xdr:spPr>
        <a:xfrm flipV="1">
          <a:off x="2908300" y="9658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124477</xdr:rowOff>
    </xdr:from>
    <xdr:ext cx="405111" cy="259045"/>
    <xdr:sp macro="" textlink="">
      <xdr:nvSpPr>
        <xdr:cNvPr id="96" name="n_1mainValue【体育館・プール】&#10;有形固定資産減価償却率"/>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141622</xdr:rowOff>
    </xdr:from>
    <xdr:ext cx="405111" cy="259045"/>
    <xdr:sp macro="" textlink="">
      <xdr:nvSpPr>
        <xdr:cNvPr id="97" name="n_2mainValue【体育館・プール】&#10;有形固定資産減価償却率"/>
        <xdr:cNvSpPr txBox="1"/>
      </xdr:nvSpPr>
      <xdr:spPr>
        <a:xfrm>
          <a:off x="27057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8"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10106</xdr:rowOff>
    </xdr:from>
    <xdr:to>
      <xdr:col>55</xdr:col>
      <xdr:colOff>50800</xdr:colOff>
      <xdr:row>64</xdr:row>
      <xdr:rowOff>111706</xdr:rowOff>
    </xdr:to>
    <xdr:sp macro="" textlink="">
      <xdr:nvSpPr>
        <xdr:cNvPr id="141" name="楕円 140"/>
        <xdr:cNvSpPr/>
      </xdr:nvSpPr>
      <xdr:spPr>
        <a:xfrm>
          <a:off x="10426700" y="109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96483</xdr:rowOff>
    </xdr:from>
    <xdr:ext cx="469744" cy="259045"/>
    <xdr:sp macro="" textlink="">
      <xdr:nvSpPr>
        <xdr:cNvPr id="142" name="【体育館・プール】&#10;一人当たり面積該当値テキスト"/>
        <xdr:cNvSpPr txBox="1"/>
      </xdr:nvSpPr>
      <xdr:spPr>
        <a:xfrm>
          <a:off x="10515600" y="108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11412</xdr:rowOff>
    </xdr:from>
    <xdr:to>
      <xdr:col>50</xdr:col>
      <xdr:colOff>165100</xdr:colOff>
      <xdr:row>64</xdr:row>
      <xdr:rowOff>113012</xdr:rowOff>
    </xdr:to>
    <xdr:sp macro="" textlink="">
      <xdr:nvSpPr>
        <xdr:cNvPr id="143" name="楕円 142"/>
        <xdr:cNvSpPr/>
      </xdr:nvSpPr>
      <xdr:spPr>
        <a:xfrm>
          <a:off x="9588500" y="10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60906</xdr:rowOff>
    </xdr:from>
    <xdr:to>
      <xdr:col>55</xdr:col>
      <xdr:colOff>0</xdr:colOff>
      <xdr:row>64</xdr:row>
      <xdr:rowOff>62212</xdr:rowOff>
    </xdr:to>
    <xdr:cxnSp macro="">
      <xdr:nvCxnSpPr>
        <xdr:cNvPr id="144" name="直線コネクタ 143"/>
        <xdr:cNvCxnSpPr/>
      </xdr:nvCxnSpPr>
      <xdr:spPr>
        <a:xfrm flipV="1">
          <a:off x="9639300" y="1103370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11575</xdr:rowOff>
    </xdr:from>
    <xdr:to>
      <xdr:col>46</xdr:col>
      <xdr:colOff>38100</xdr:colOff>
      <xdr:row>64</xdr:row>
      <xdr:rowOff>113175</xdr:rowOff>
    </xdr:to>
    <xdr:sp macro="" textlink="">
      <xdr:nvSpPr>
        <xdr:cNvPr id="145" name="楕円 144"/>
        <xdr:cNvSpPr/>
      </xdr:nvSpPr>
      <xdr:spPr>
        <a:xfrm>
          <a:off x="8699500" y="109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62212</xdr:rowOff>
    </xdr:from>
    <xdr:to>
      <xdr:col>50</xdr:col>
      <xdr:colOff>114300</xdr:colOff>
      <xdr:row>64</xdr:row>
      <xdr:rowOff>62375</xdr:rowOff>
    </xdr:to>
    <xdr:cxnSp macro="">
      <xdr:nvCxnSpPr>
        <xdr:cNvPr id="146" name="直線コネクタ 145"/>
        <xdr:cNvCxnSpPr/>
      </xdr:nvCxnSpPr>
      <xdr:spPr>
        <a:xfrm flipV="1">
          <a:off x="8750300" y="1103501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104139</xdr:rowOff>
    </xdr:from>
    <xdr:ext cx="469744" cy="259045"/>
    <xdr:sp macro="" textlink="">
      <xdr:nvSpPr>
        <xdr:cNvPr id="147" name="n_1mainValue【体育館・プール】&#10;一人当たり面積"/>
        <xdr:cNvSpPr txBox="1"/>
      </xdr:nvSpPr>
      <xdr:spPr>
        <a:xfrm>
          <a:off x="9391727" y="110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104302</xdr:rowOff>
    </xdr:from>
    <xdr:ext cx="469744" cy="259045"/>
    <xdr:sp macro="" textlink="">
      <xdr:nvSpPr>
        <xdr:cNvPr id="148" name="n_2mainValue【体育館・プール】&#10;一人当たり面積"/>
        <xdr:cNvSpPr txBox="1"/>
      </xdr:nvSpPr>
      <xdr:spPr>
        <a:xfrm>
          <a:off x="8515427" y="110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2" name="テキスト ボックス 1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4" name="直線コネクタ 203"/>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5"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6" name="直線コネクタ 20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7"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8" name="直線コネクタ 207"/>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09" name="【一般廃棄物処理施設】&#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0" name="フローチャート: 判断 209"/>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2"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3" name="フローチャート: 判断 21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4"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5" name="フローチャート: 判断 21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6"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222" name="楕円 221"/>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223" name="【一般廃棄物処理施設】&#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149860</xdr:rowOff>
    </xdr:from>
    <xdr:to>
      <xdr:col>81</xdr:col>
      <xdr:colOff>101600</xdr:colOff>
      <xdr:row>39</xdr:row>
      <xdr:rowOff>80010</xdr:rowOff>
    </xdr:to>
    <xdr:sp macro="" textlink="">
      <xdr:nvSpPr>
        <xdr:cNvPr id="224" name="楕円 223"/>
        <xdr:cNvSpPr/>
      </xdr:nvSpPr>
      <xdr:spPr>
        <a:xfrm>
          <a:off x="1543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160020</xdr:rowOff>
    </xdr:from>
    <xdr:to>
      <xdr:col>85</xdr:col>
      <xdr:colOff>127000</xdr:colOff>
      <xdr:row>39</xdr:row>
      <xdr:rowOff>29210</xdr:rowOff>
    </xdr:to>
    <xdr:cxnSp macro="">
      <xdr:nvCxnSpPr>
        <xdr:cNvPr id="225" name="直線コネクタ 224"/>
        <xdr:cNvCxnSpPr/>
      </xdr:nvCxnSpPr>
      <xdr:spPr>
        <a:xfrm flipV="1">
          <a:off x="15481300" y="667512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71137</xdr:rowOff>
    </xdr:from>
    <xdr:ext cx="405111" cy="259045"/>
    <xdr:sp macro="" textlink="">
      <xdr:nvSpPr>
        <xdr:cNvPr id="226" name="n_1mainValue【一般廃棄物処理施設】&#10;有形固定資産減価償却率"/>
        <xdr:cNvSpPr txBox="1"/>
      </xdr:nvSpPr>
      <xdr:spPr>
        <a:xfrm>
          <a:off x="15266044" y="675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4" name="正方形/長方形 2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5" name="テキスト ボックス 2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6" name="直線コネクタ 2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7" name="直線コネクタ 2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8" name="テキスト ボックス 23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9" name="直線コネクタ 2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0" name="テキスト ボックス 23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1" name="直線コネクタ 2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2" name="テキスト ボックス 2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3" name="直線コネクタ 2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4" name="テキスト ボックス 24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5" name="直線コネクタ 2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6" name="テキスト ボックス 24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7" name="直線コネクタ 2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8" name="テキスト ボックス 24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0" name="直線コネクタ 249"/>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1"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2" name="直線コネクタ 251"/>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3"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4" name="直線コネクタ 253"/>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55"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6" name="フローチャート: 判断 255"/>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57" name="フローチャート: 判断 256"/>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58"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59" name="フローチャート: 判断 258"/>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60"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1" name="フローチャート: 判断 260"/>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2"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3" name="テキスト ボックス 2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4" name="テキスト ボックス 2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5" name="テキスト ボックス 2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6" name="テキスト ボックス 2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7" name="テキスト ボックス 2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13174</xdr:rowOff>
    </xdr:from>
    <xdr:to>
      <xdr:col>116</xdr:col>
      <xdr:colOff>114300</xdr:colOff>
      <xdr:row>40</xdr:row>
      <xdr:rowOff>114774</xdr:rowOff>
    </xdr:to>
    <xdr:sp macro="" textlink="">
      <xdr:nvSpPr>
        <xdr:cNvPr id="268" name="楕円 267"/>
        <xdr:cNvSpPr/>
      </xdr:nvSpPr>
      <xdr:spPr>
        <a:xfrm>
          <a:off x="22110700" y="68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36051</xdr:rowOff>
    </xdr:from>
    <xdr:ext cx="599010" cy="259045"/>
    <xdr:sp macro="" textlink="">
      <xdr:nvSpPr>
        <xdr:cNvPr id="269" name="【一般廃棄物処理施設】&#10;一人当たり有形固定資産（償却資産）額該当値テキスト"/>
        <xdr:cNvSpPr txBox="1"/>
      </xdr:nvSpPr>
      <xdr:spPr>
        <a:xfrm>
          <a:off x="22199600" y="672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18674</xdr:rowOff>
    </xdr:from>
    <xdr:to>
      <xdr:col>112</xdr:col>
      <xdr:colOff>38100</xdr:colOff>
      <xdr:row>40</xdr:row>
      <xdr:rowOff>120274</xdr:rowOff>
    </xdr:to>
    <xdr:sp macro="" textlink="">
      <xdr:nvSpPr>
        <xdr:cNvPr id="270" name="楕円 269"/>
        <xdr:cNvSpPr/>
      </xdr:nvSpPr>
      <xdr:spPr>
        <a:xfrm>
          <a:off x="21272500" y="68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63974</xdr:rowOff>
    </xdr:from>
    <xdr:to>
      <xdr:col>116</xdr:col>
      <xdr:colOff>63500</xdr:colOff>
      <xdr:row>40</xdr:row>
      <xdr:rowOff>69474</xdr:rowOff>
    </xdr:to>
    <xdr:cxnSp macro="">
      <xdr:nvCxnSpPr>
        <xdr:cNvPr id="271" name="直線コネクタ 270"/>
        <xdr:cNvCxnSpPr/>
      </xdr:nvCxnSpPr>
      <xdr:spPr>
        <a:xfrm flipV="1">
          <a:off x="21323300" y="6921974"/>
          <a:ext cx="8382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136801</xdr:rowOff>
    </xdr:from>
    <xdr:ext cx="599010" cy="259045"/>
    <xdr:sp macro="" textlink="">
      <xdr:nvSpPr>
        <xdr:cNvPr id="272" name="n_1mainValue【一般廃棄物処理施設】&#10;一人当たり有形固定資産（償却資産）額"/>
        <xdr:cNvSpPr txBox="1"/>
      </xdr:nvSpPr>
      <xdr:spPr>
        <a:xfrm>
          <a:off x="21011095" y="665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8" name="正方形/長方形 2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9" name="正方形/長方形 2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0" name="正方形/長方形 2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1" name="正方形/長方形 2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2" name="正方形/長方形 2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3" name="正方形/長方形 2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4" name="正方形/長方形 2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5" name="正方形/長方形 2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6" name="正方形/長方形 2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7" name="テキスト ボックス 2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8" name="直線コネクタ 2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9" name="直線コネクタ 2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0" name="テキスト ボックス 2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1" name="直線コネクタ 3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2" name="テキスト ボックス 3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3" name="直線コネクタ 3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4" name="テキスト ボックス 3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5" name="直線コネクタ 3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6" name="テキスト ボックス 3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7" name="直線コネクタ 3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8" name="テキスト ボックス 3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9" name="直線コネクタ 3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0" name="テキスト ボックス 3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1" name="直線コネクタ 3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2" name="テキスト ボックス 3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14" name="直線コネクタ 313"/>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15"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16" name="直線コネクタ 315"/>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8" name="直線コネクタ 31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319" name="【消防施設】&#10;有形固定資産減価償却率平均値テキスト"/>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20" name="フローチャート: 判断 319"/>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21" name="フローチャート: 判断 320"/>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322"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23" name="フローチャート: 判断 322"/>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24"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25" name="フローチャート: 判断 324"/>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26"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7" name="テキスト ボックス 3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8" name="テキスト ボックス 3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9" name="テキスト ボックス 3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0" name="テキスト ボックス 3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1" name="テキスト ボックス 3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19957</xdr:rowOff>
    </xdr:from>
    <xdr:to>
      <xdr:col>85</xdr:col>
      <xdr:colOff>177800</xdr:colOff>
      <xdr:row>86</xdr:row>
      <xdr:rowOff>121557</xdr:rowOff>
    </xdr:to>
    <xdr:sp macro="" textlink="">
      <xdr:nvSpPr>
        <xdr:cNvPr id="332" name="楕円 331"/>
        <xdr:cNvSpPr/>
      </xdr:nvSpPr>
      <xdr:spPr>
        <a:xfrm>
          <a:off x="16268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106334</xdr:rowOff>
    </xdr:from>
    <xdr:ext cx="340478" cy="259045"/>
    <xdr:sp macro="" textlink="">
      <xdr:nvSpPr>
        <xdr:cNvPr id="333" name="【消防施設】&#10;有形固定資産減価償却率該当値テキスト"/>
        <xdr:cNvSpPr txBox="1"/>
      </xdr:nvSpPr>
      <xdr:spPr>
        <a:xfrm>
          <a:off x="16357600" y="1467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52614</xdr:rowOff>
    </xdr:from>
    <xdr:to>
      <xdr:col>81</xdr:col>
      <xdr:colOff>101600</xdr:colOff>
      <xdr:row>86</xdr:row>
      <xdr:rowOff>154214</xdr:rowOff>
    </xdr:to>
    <xdr:sp macro="" textlink="">
      <xdr:nvSpPr>
        <xdr:cNvPr id="334" name="楕円 333"/>
        <xdr:cNvSpPr/>
      </xdr:nvSpPr>
      <xdr:spPr>
        <a:xfrm>
          <a:off x="1543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70757</xdr:rowOff>
    </xdr:from>
    <xdr:to>
      <xdr:col>85</xdr:col>
      <xdr:colOff>127000</xdr:colOff>
      <xdr:row>86</xdr:row>
      <xdr:rowOff>103414</xdr:rowOff>
    </xdr:to>
    <xdr:cxnSp macro="">
      <xdr:nvCxnSpPr>
        <xdr:cNvPr id="335" name="直線コネクタ 334"/>
        <xdr:cNvCxnSpPr/>
      </xdr:nvCxnSpPr>
      <xdr:spPr>
        <a:xfrm flipV="1">
          <a:off x="15481300" y="14815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85271</xdr:rowOff>
    </xdr:from>
    <xdr:to>
      <xdr:col>76</xdr:col>
      <xdr:colOff>165100</xdr:colOff>
      <xdr:row>87</xdr:row>
      <xdr:rowOff>15421</xdr:rowOff>
    </xdr:to>
    <xdr:sp macro="" textlink="">
      <xdr:nvSpPr>
        <xdr:cNvPr id="336" name="楕円 335"/>
        <xdr:cNvSpPr/>
      </xdr:nvSpPr>
      <xdr:spPr>
        <a:xfrm>
          <a:off x="14541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103414</xdr:rowOff>
    </xdr:from>
    <xdr:to>
      <xdr:col>81</xdr:col>
      <xdr:colOff>50800</xdr:colOff>
      <xdr:row>86</xdr:row>
      <xdr:rowOff>136071</xdr:rowOff>
    </xdr:to>
    <xdr:cxnSp macro="">
      <xdr:nvCxnSpPr>
        <xdr:cNvPr id="337" name="直線コネクタ 336"/>
        <xdr:cNvCxnSpPr/>
      </xdr:nvCxnSpPr>
      <xdr:spPr>
        <a:xfrm flipV="1">
          <a:off x="14592300" y="1484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145341</xdr:rowOff>
    </xdr:from>
    <xdr:ext cx="340478" cy="259045"/>
    <xdr:sp macro="" textlink="">
      <xdr:nvSpPr>
        <xdr:cNvPr id="338" name="n_1mainValue【消防施設】&#10;有形固定資産減価償却率"/>
        <xdr:cNvSpPr txBox="1"/>
      </xdr:nvSpPr>
      <xdr:spPr>
        <a:xfrm>
          <a:off x="15298361" y="1489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87</xdr:row>
      <xdr:rowOff>6548</xdr:rowOff>
    </xdr:from>
    <xdr:ext cx="340478" cy="259045"/>
    <xdr:sp macro="" textlink="">
      <xdr:nvSpPr>
        <xdr:cNvPr id="339" name="n_2mainValue【消防施設】&#10;有形固定資産減価償却率"/>
        <xdr:cNvSpPr txBox="1"/>
      </xdr:nvSpPr>
      <xdr:spPr>
        <a:xfrm>
          <a:off x="14422061" y="1492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0" name="正方形/長方形 3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7" name="正方形/長方形 3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8" name="テキスト ボックス 3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9" name="直線コネクタ 3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0" name="直線コネクタ 3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1" name="テキスト ボックス 3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2" name="直線コネクタ 3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3" name="テキスト ボックス 3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4" name="直線コネクタ 3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5" name="テキスト ボックス 3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6" name="直線コネクタ 3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7" name="テキスト ボックス 3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8" name="直線コネクタ 3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9" name="テキスト ボックス 3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61" name="テキスト ボックス 360"/>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63" name="直線コネクタ 362"/>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64"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65" name="直線コネクタ 364"/>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66"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67" name="直線コネクタ 366"/>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368"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69" name="フローチャート: 判断 368"/>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70" name="フローチャート: 判断 369"/>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371"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72" name="フローチャート: 判断 371"/>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373"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74" name="フローチャート: 判断 373"/>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375"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6" name="テキスト ボックス 3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7" name="テキスト ボックス 3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8" name="テキスト ボックス 3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9" name="テキスト ボックス 3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0" name="テキスト ボックス 3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165608</xdr:rowOff>
    </xdr:from>
    <xdr:to>
      <xdr:col>116</xdr:col>
      <xdr:colOff>114300</xdr:colOff>
      <xdr:row>86</xdr:row>
      <xdr:rowOff>95758</xdr:rowOff>
    </xdr:to>
    <xdr:sp macro="" textlink="">
      <xdr:nvSpPr>
        <xdr:cNvPr id="381" name="楕円 380"/>
        <xdr:cNvSpPr/>
      </xdr:nvSpPr>
      <xdr:spPr>
        <a:xfrm>
          <a:off x="221107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382" name="【消防施設】&#10;一人当たり面積該当値テキスト"/>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166751</xdr:rowOff>
    </xdr:from>
    <xdr:to>
      <xdr:col>112</xdr:col>
      <xdr:colOff>38100</xdr:colOff>
      <xdr:row>86</xdr:row>
      <xdr:rowOff>96901</xdr:rowOff>
    </xdr:to>
    <xdr:sp macro="" textlink="">
      <xdr:nvSpPr>
        <xdr:cNvPr id="383" name="楕円 382"/>
        <xdr:cNvSpPr/>
      </xdr:nvSpPr>
      <xdr:spPr>
        <a:xfrm>
          <a:off x="21272500" y="147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44958</xdr:rowOff>
    </xdr:from>
    <xdr:to>
      <xdr:col>116</xdr:col>
      <xdr:colOff>63500</xdr:colOff>
      <xdr:row>86</xdr:row>
      <xdr:rowOff>46101</xdr:rowOff>
    </xdr:to>
    <xdr:cxnSp macro="">
      <xdr:nvCxnSpPr>
        <xdr:cNvPr id="384" name="直線コネクタ 383"/>
        <xdr:cNvCxnSpPr/>
      </xdr:nvCxnSpPr>
      <xdr:spPr>
        <a:xfrm flipV="1">
          <a:off x="21323300" y="1478965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167132</xdr:rowOff>
    </xdr:from>
    <xdr:to>
      <xdr:col>107</xdr:col>
      <xdr:colOff>101600</xdr:colOff>
      <xdr:row>86</xdr:row>
      <xdr:rowOff>97282</xdr:rowOff>
    </xdr:to>
    <xdr:sp macro="" textlink="">
      <xdr:nvSpPr>
        <xdr:cNvPr id="385" name="楕円 384"/>
        <xdr:cNvSpPr/>
      </xdr:nvSpPr>
      <xdr:spPr>
        <a:xfrm>
          <a:off x="20383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46101</xdr:rowOff>
    </xdr:from>
    <xdr:to>
      <xdr:col>111</xdr:col>
      <xdr:colOff>177800</xdr:colOff>
      <xdr:row>86</xdr:row>
      <xdr:rowOff>46482</xdr:rowOff>
    </xdr:to>
    <xdr:cxnSp macro="">
      <xdr:nvCxnSpPr>
        <xdr:cNvPr id="386" name="直線コネクタ 385"/>
        <xdr:cNvCxnSpPr/>
      </xdr:nvCxnSpPr>
      <xdr:spPr>
        <a:xfrm flipV="1">
          <a:off x="20434300" y="147908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88028</xdr:rowOff>
    </xdr:from>
    <xdr:ext cx="469744" cy="259045"/>
    <xdr:sp macro="" textlink="">
      <xdr:nvSpPr>
        <xdr:cNvPr id="387" name="n_1mainValue【消防施設】&#10;一人当たり面積"/>
        <xdr:cNvSpPr txBox="1"/>
      </xdr:nvSpPr>
      <xdr:spPr>
        <a:xfrm>
          <a:off x="21075727" y="1483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88409</xdr:rowOff>
    </xdr:from>
    <xdr:ext cx="469744" cy="259045"/>
    <xdr:sp macro="" textlink="">
      <xdr:nvSpPr>
        <xdr:cNvPr id="388" name="n_2mainValue【消防施設】&#10;一人当たり面積"/>
        <xdr:cNvSpPr txBox="1"/>
      </xdr:nvSpPr>
      <xdr:spPr>
        <a:xfrm>
          <a:off x="20199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99" name="直線コネクタ 3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0" name="テキスト ボックス 39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1" name="直線コネクタ 4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2" name="テキスト ボックス 4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3" name="直線コネクタ 4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4" name="テキスト ボックス 4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7" name="直線コネクタ 4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08" name="テキスト ボックス 4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2" name="直線コネクタ 41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14" name="直線コネクタ 41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1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16" name="直線コネクタ 41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17"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18" name="フローチャート: 判断 41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19" name="フローチャート: 判断 418"/>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20"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21" name="フローチャート: 判断 420"/>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22"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23" name="フローチャート: 判断 422"/>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24"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5" name="テキスト ボックス 4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6" name="テキスト ボックス 4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7" name="テキスト ボックス 4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8" name="テキスト ボックス 4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9" name="テキスト ボックス 4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87630</xdr:rowOff>
    </xdr:from>
    <xdr:to>
      <xdr:col>85</xdr:col>
      <xdr:colOff>177800</xdr:colOff>
      <xdr:row>102</xdr:row>
      <xdr:rowOff>17780</xdr:rowOff>
    </xdr:to>
    <xdr:sp macro="" textlink="">
      <xdr:nvSpPr>
        <xdr:cNvPr id="430" name="楕円 429"/>
        <xdr:cNvSpPr/>
      </xdr:nvSpPr>
      <xdr:spPr>
        <a:xfrm>
          <a:off x="16268700" y="174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2557</xdr:rowOff>
    </xdr:from>
    <xdr:ext cx="405111" cy="259045"/>
    <xdr:sp macro="" textlink="">
      <xdr:nvSpPr>
        <xdr:cNvPr id="431" name="【庁舎】&#10;有形固定資産減価償却率該当値テキスト"/>
        <xdr:cNvSpPr txBox="1"/>
      </xdr:nvSpPr>
      <xdr:spPr>
        <a:xfrm>
          <a:off x="16357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432" name="楕円 431"/>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138430</xdr:rowOff>
    </xdr:from>
    <xdr:to>
      <xdr:col>85</xdr:col>
      <xdr:colOff>127000</xdr:colOff>
      <xdr:row>101</xdr:row>
      <xdr:rowOff>144780</xdr:rowOff>
    </xdr:to>
    <xdr:cxnSp macro="">
      <xdr:nvCxnSpPr>
        <xdr:cNvPr id="433" name="直線コネクタ 432"/>
        <xdr:cNvCxnSpPr/>
      </xdr:nvCxnSpPr>
      <xdr:spPr>
        <a:xfrm flipV="1">
          <a:off x="15481300" y="174548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100330</xdr:rowOff>
    </xdr:from>
    <xdr:to>
      <xdr:col>76</xdr:col>
      <xdr:colOff>165100</xdr:colOff>
      <xdr:row>102</xdr:row>
      <xdr:rowOff>30480</xdr:rowOff>
    </xdr:to>
    <xdr:sp macro="" textlink="">
      <xdr:nvSpPr>
        <xdr:cNvPr id="434" name="楕円 433"/>
        <xdr:cNvSpPr/>
      </xdr:nvSpPr>
      <xdr:spPr>
        <a:xfrm>
          <a:off x="14541500" y="174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101</xdr:row>
      <xdr:rowOff>151130</xdr:rowOff>
    </xdr:to>
    <xdr:cxnSp macro="">
      <xdr:nvCxnSpPr>
        <xdr:cNvPr id="435" name="直線コネクタ 434"/>
        <xdr:cNvCxnSpPr/>
      </xdr:nvCxnSpPr>
      <xdr:spPr>
        <a:xfrm flipV="1">
          <a:off x="14592300" y="174612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40657</xdr:rowOff>
    </xdr:from>
    <xdr:ext cx="405111" cy="259045"/>
    <xdr:sp macro="" textlink="">
      <xdr:nvSpPr>
        <xdr:cNvPr id="436" name="n_1mainValue【庁舎】&#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47007</xdr:rowOff>
    </xdr:from>
    <xdr:ext cx="405111" cy="259045"/>
    <xdr:sp macro="" textlink="">
      <xdr:nvSpPr>
        <xdr:cNvPr id="437" name="n_2mainValue【庁舎】&#10;有形固定資産減価償却率"/>
        <xdr:cNvSpPr txBox="1"/>
      </xdr:nvSpPr>
      <xdr:spPr>
        <a:xfrm>
          <a:off x="14389744"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61" name="直線コネクタ 460"/>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62"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63" name="直線コネクタ 46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64"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65" name="直線コネクタ 464"/>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66"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67" name="フローチャート: 判断 466"/>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68" name="フローチャート: 判断 467"/>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69"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70" name="フローチャート: 判断 469"/>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71"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72" name="フローチャート: 判断 471"/>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73"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xdr:rowOff>
    </xdr:from>
    <xdr:to>
      <xdr:col>116</xdr:col>
      <xdr:colOff>114300</xdr:colOff>
      <xdr:row>106</xdr:row>
      <xdr:rowOff>116332</xdr:rowOff>
    </xdr:to>
    <xdr:sp macro="" textlink="">
      <xdr:nvSpPr>
        <xdr:cNvPr id="479" name="楕円 478"/>
        <xdr:cNvSpPr/>
      </xdr:nvSpPr>
      <xdr:spPr>
        <a:xfrm>
          <a:off x="22110700" y="181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37609</xdr:rowOff>
    </xdr:from>
    <xdr:ext cx="469744" cy="259045"/>
    <xdr:sp macro="" textlink="">
      <xdr:nvSpPr>
        <xdr:cNvPr id="480" name="【庁舎】&#10;一人当たり面積該当値テキスト"/>
        <xdr:cNvSpPr txBox="1"/>
      </xdr:nvSpPr>
      <xdr:spPr>
        <a:xfrm>
          <a:off x="22199600" y="180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21971</xdr:rowOff>
    </xdr:from>
    <xdr:to>
      <xdr:col>112</xdr:col>
      <xdr:colOff>38100</xdr:colOff>
      <xdr:row>106</xdr:row>
      <xdr:rowOff>123571</xdr:rowOff>
    </xdr:to>
    <xdr:sp macro="" textlink="">
      <xdr:nvSpPr>
        <xdr:cNvPr id="481" name="楕円 480"/>
        <xdr:cNvSpPr/>
      </xdr:nvSpPr>
      <xdr:spPr>
        <a:xfrm>
          <a:off x="21272500" y="18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65532</xdr:rowOff>
    </xdr:from>
    <xdr:to>
      <xdr:col>116</xdr:col>
      <xdr:colOff>63500</xdr:colOff>
      <xdr:row>106</xdr:row>
      <xdr:rowOff>72771</xdr:rowOff>
    </xdr:to>
    <xdr:cxnSp macro="">
      <xdr:nvCxnSpPr>
        <xdr:cNvPr id="482" name="直線コネクタ 481"/>
        <xdr:cNvCxnSpPr/>
      </xdr:nvCxnSpPr>
      <xdr:spPr>
        <a:xfrm flipV="1">
          <a:off x="21323300" y="1823923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23495</xdr:rowOff>
    </xdr:from>
    <xdr:to>
      <xdr:col>107</xdr:col>
      <xdr:colOff>101600</xdr:colOff>
      <xdr:row>106</xdr:row>
      <xdr:rowOff>125095</xdr:rowOff>
    </xdr:to>
    <xdr:sp macro="" textlink="">
      <xdr:nvSpPr>
        <xdr:cNvPr id="483" name="楕円 482"/>
        <xdr:cNvSpPr/>
      </xdr:nvSpPr>
      <xdr:spPr>
        <a:xfrm>
          <a:off x="2038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72771</xdr:rowOff>
    </xdr:from>
    <xdr:to>
      <xdr:col>111</xdr:col>
      <xdr:colOff>177800</xdr:colOff>
      <xdr:row>106</xdr:row>
      <xdr:rowOff>74295</xdr:rowOff>
    </xdr:to>
    <xdr:cxnSp macro="">
      <xdr:nvCxnSpPr>
        <xdr:cNvPr id="484" name="直線コネクタ 483"/>
        <xdr:cNvCxnSpPr/>
      </xdr:nvCxnSpPr>
      <xdr:spPr>
        <a:xfrm flipV="1">
          <a:off x="20434300" y="182464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140098</xdr:rowOff>
    </xdr:from>
    <xdr:ext cx="469744" cy="259045"/>
    <xdr:sp macro="" textlink="">
      <xdr:nvSpPr>
        <xdr:cNvPr id="485" name="n_1mainValue【庁舎】&#10;一人当たり面積"/>
        <xdr:cNvSpPr txBox="1"/>
      </xdr:nvSpPr>
      <xdr:spPr>
        <a:xfrm>
          <a:off x="21075727" y="179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141622</xdr:rowOff>
    </xdr:from>
    <xdr:ext cx="469744" cy="259045"/>
    <xdr:sp macro="" textlink="">
      <xdr:nvSpPr>
        <xdr:cNvPr id="486" name="n_2mainValue【庁舎】&#10;一人当たり面積"/>
        <xdr:cNvSpPr txBox="1"/>
      </xdr:nvSpPr>
      <xdr:spPr>
        <a:xfrm>
          <a:off x="20199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7" name="正方形/長方形 4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8" name="正方形/長方形 4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9" name="テキスト ボックス 4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体育館・プールの項目では町営プールの建設から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ため類似団体と比べて高い償却率となっている。一人当たり面積については町営の体育館設置を行っていないため、類似団体と比べて低い数値となっている。一般廃棄物処理施設は、平成２７年に廃棄物処理施設を建設していることから、類似団体と比較し、低い数値となっている。　当町の消防施設は平成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年に消防庁舎を建設してからまだ年数が経過していないため、償却率は類似団体と比べて低い数値となっている。</a:t>
          </a:r>
        </a:p>
        <a:p>
          <a:r>
            <a:rPr kumimoji="1" lang="ja-JP" altLang="en-US" sz="1300">
              <a:latin typeface="ＭＳ Ｐゴシック" panose="020B0600070205080204" pitchFamily="50" charset="-128"/>
              <a:ea typeface="ＭＳ Ｐゴシック" panose="020B0600070205080204" pitchFamily="50" charset="-128"/>
            </a:rPr>
            <a:t>  一人当たり面積は消防庁舎の新規建設により高い数値となっている。庁舎については建設から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年以上が経過しているため類似団体と比べて高い償却率となっている。一人当たり面積については類似団体と比べ人口減少などに伴い、高い数値となっている。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
2,141
189.41
2,847,757
2,794,574
53,183
1,759,436
3,728,599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昨年度同様</a:t>
          </a:r>
          <a:r>
            <a:rPr kumimoji="1" lang="ja-JP" altLang="en-US" sz="1100">
              <a:solidFill>
                <a:schemeClr val="dk1"/>
              </a:solidFill>
              <a:effectLst/>
              <a:latin typeface="+mn-lt"/>
              <a:ea typeface="+mn-ea"/>
              <a:cs typeface="+mn-cs"/>
            </a:rPr>
            <a:t>横</a:t>
          </a:r>
          <a:r>
            <a:rPr kumimoji="1" lang="ja-JP" altLang="ja-JP" sz="1100">
              <a:solidFill>
                <a:schemeClr val="dk1"/>
              </a:solidFill>
              <a:effectLst/>
              <a:latin typeface="+mn-lt"/>
              <a:ea typeface="+mn-ea"/>
              <a:cs typeface="+mn-cs"/>
            </a:rPr>
            <a:t>這いに推移している。依然として財政基盤は脆弱なことから、引き続き自主財源の確保と経常経費の節減に努める。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44</xdr:row>
      <xdr:rowOff>1016</xdr:rowOff>
    </xdr:to>
    <xdr:cxnSp macro="">
      <xdr:nvCxnSpPr>
        <xdr:cNvPr id="69" name="直線コネクタ 68"/>
        <xdr:cNvCxnSpPr/>
      </xdr:nvCxnSpPr>
      <xdr:spPr>
        <a:xfrm flipV="1">
          <a:off x="3225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1016</xdr:rowOff>
    </xdr:to>
    <xdr:cxnSp macro="">
      <xdr:nvCxnSpPr>
        <xdr:cNvPr id="75" name="直線コネクタ 74"/>
        <xdr:cNvCxnSpPr/>
      </xdr:nvCxnSpPr>
      <xdr:spPr>
        <a:xfrm>
          <a:off x="1447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88" name="テキスト ボックス 87"/>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94" name="テキスト ボックス 93"/>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普通交付税の現額</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増加した。依然として類似団体内順位が低い状態が続いているので、今後も経常経費の節減に努め、適正化を図る。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13229</xdr:rowOff>
    </xdr:from>
    <xdr:to>
      <xdr:col>23</xdr:col>
      <xdr:colOff>133350</xdr:colOff>
      <xdr:row>64</xdr:row>
      <xdr:rowOff>27305</xdr:rowOff>
    </xdr:to>
    <xdr:cxnSp macro="">
      <xdr:nvCxnSpPr>
        <xdr:cNvPr id="129" name="直線コネクタ 128"/>
        <xdr:cNvCxnSpPr/>
      </xdr:nvCxnSpPr>
      <xdr:spPr>
        <a:xfrm>
          <a:off x="4114800" y="1098602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64</xdr:row>
      <xdr:rowOff>13229</xdr:rowOff>
    </xdr:to>
    <xdr:cxnSp macro="">
      <xdr:nvCxnSpPr>
        <xdr:cNvPr id="132" name="直線コネクタ 131"/>
        <xdr:cNvCxnSpPr/>
      </xdr:nvCxnSpPr>
      <xdr:spPr>
        <a:xfrm>
          <a:off x="3225800" y="1094581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63</xdr:row>
      <xdr:rowOff>144463</xdr:rowOff>
    </xdr:to>
    <xdr:cxnSp macro="">
      <xdr:nvCxnSpPr>
        <xdr:cNvPr id="135" name="直線コネクタ 134"/>
        <xdr:cNvCxnSpPr/>
      </xdr:nvCxnSpPr>
      <xdr:spPr>
        <a:xfrm>
          <a:off x="2336800" y="108734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162560</xdr:rowOff>
    </xdr:to>
    <xdr:cxnSp macro="">
      <xdr:nvCxnSpPr>
        <xdr:cNvPr id="138" name="直線コネクタ 137"/>
        <xdr:cNvCxnSpPr/>
      </xdr:nvCxnSpPr>
      <xdr:spPr>
        <a:xfrm flipV="1">
          <a:off x="1447800" y="1087342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8" name="楕円 147"/>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9"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133879</xdr:rowOff>
    </xdr:from>
    <xdr:to>
      <xdr:col>19</xdr:col>
      <xdr:colOff>184150</xdr:colOff>
      <xdr:row>64</xdr:row>
      <xdr:rowOff>64029</xdr:rowOff>
    </xdr:to>
    <xdr:sp macro="" textlink="">
      <xdr:nvSpPr>
        <xdr:cNvPr id="150" name="楕円 149"/>
        <xdr:cNvSpPr/>
      </xdr:nvSpPr>
      <xdr:spPr>
        <a:xfrm>
          <a:off x="4064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48806</xdr:rowOff>
    </xdr:from>
    <xdr:ext cx="736600" cy="259045"/>
    <xdr:sp macro="" textlink="">
      <xdr:nvSpPr>
        <xdr:cNvPr id="151" name="テキスト ボックス 150"/>
        <xdr:cNvSpPr txBox="1"/>
      </xdr:nvSpPr>
      <xdr:spPr>
        <a:xfrm>
          <a:off x="3733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2" name="楕円 151"/>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3" name="テキスト ボックス 152"/>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21272</xdr:rowOff>
    </xdr:from>
    <xdr:to>
      <xdr:col>11</xdr:col>
      <xdr:colOff>82550</xdr:colOff>
      <xdr:row>63</xdr:row>
      <xdr:rowOff>122872</xdr:rowOff>
    </xdr:to>
    <xdr:sp macro="" textlink="">
      <xdr:nvSpPr>
        <xdr:cNvPr id="154" name="楕円 153"/>
        <xdr:cNvSpPr/>
      </xdr:nvSpPr>
      <xdr:spPr>
        <a:xfrm>
          <a:off x="2286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107649</xdr:rowOff>
    </xdr:from>
    <xdr:ext cx="762000" cy="259045"/>
    <xdr:sp macro="" textlink="">
      <xdr:nvSpPr>
        <xdr:cNvPr id="155" name="テキスト ボックス 154"/>
        <xdr:cNvSpPr txBox="1"/>
      </xdr:nvSpPr>
      <xdr:spPr>
        <a:xfrm>
          <a:off x="1955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中山峠森の美術館</a:t>
          </a:r>
          <a:r>
            <a:rPr kumimoji="1" lang="ja-JP" altLang="ja-JP" sz="1100">
              <a:solidFill>
                <a:schemeClr val="dk1"/>
              </a:solidFill>
              <a:effectLst/>
              <a:latin typeface="+mn-lt"/>
              <a:ea typeface="+mn-ea"/>
              <a:cs typeface="+mn-cs"/>
            </a:rPr>
            <a:t>解体事業</a:t>
          </a:r>
          <a:r>
            <a:rPr kumimoji="1" lang="ja-JP" altLang="en-US" sz="1100">
              <a:solidFill>
                <a:schemeClr val="dk1"/>
              </a:solidFill>
              <a:effectLst/>
              <a:latin typeface="+mn-lt"/>
              <a:ea typeface="+mn-ea"/>
              <a:cs typeface="+mn-cs"/>
            </a:rPr>
            <a:t>の実施や冬期間の除排雪業務の労務単価上昇</a:t>
          </a:r>
          <a:r>
            <a:rPr kumimoji="1" lang="ja-JP" altLang="ja-JP" sz="1100">
              <a:solidFill>
                <a:schemeClr val="dk1"/>
              </a:solidFill>
              <a:effectLst/>
              <a:latin typeface="+mn-lt"/>
              <a:ea typeface="+mn-ea"/>
              <a:cs typeface="+mn-cs"/>
            </a:rPr>
            <a:t>により、前年比</a:t>
          </a:r>
          <a:r>
            <a:rPr kumimoji="1" lang="en-US" altLang="ja-JP" sz="1100">
              <a:solidFill>
                <a:schemeClr val="dk1"/>
              </a:solidFill>
              <a:effectLst/>
              <a:latin typeface="+mn-lt"/>
              <a:ea typeface="+mn-ea"/>
              <a:cs typeface="+mn-cs"/>
            </a:rPr>
            <a:t>45,181</a:t>
          </a:r>
          <a:r>
            <a:rPr kumimoji="1" lang="ja-JP" altLang="ja-JP" sz="1100">
              <a:solidFill>
                <a:schemeClr val="dk1"/>
              </a:solidFill>
              <a:effectLst/>
              <a:latin typeface="+mn-lt"/>
              <a:ea typeface="+mn-ea"/>
              <a:cs typeface="+mn-cs"/>
            </a:rPr>
            <a:t>円の増となっている。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1183</xdr:rowOff>
    </xdr:from>
    <xdr:to>
      <xdr:col>23</xdr:col>
      <xdr:colOff>133350</xdr:colOff>
      <xdr:row>84</xdr:row>
      <xdr:rowOff>53099</xdr:rowOff>
    </xdr:to>
    <xdr:cxnSp macro="">
      <xdr:nvCxnSpPr>
        <xdr:cNvPr id="193" name="直線コネクタ 192"/>
        <xdr:cNvCxnSpPr/>
      </xdr:nvCxnSpPr>
      <xdr:spPr>
        <a:xfrm>
          <a:off x="4114800" y="14402983"/>
          <a:ext cx="838200" cy="5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154090</xdr:rowOff>
    </xdr:from>
    <xdr:to>
      <xdr:col>19</xdr:col>
      <xdr:colOff>133350</xdr:colOff>
      <xdr:row>84</xdr:row>
      <xdr:rowOff>1183</xdr:rowOff>
    </xdr:to>
    <xdr:cxnSp macro="">
      <xdr:nvCxnSpPr>
        <xdr:cNvPr id="196" name="直線コネクタ 195"/>
        <xdr:cNvCxnSpPr/>
      </xdr:nvCxnSpPr>
      <xdr:spPr>
        <a:xfrm>
          <a:off x="3225800" y="14384440"/>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89306</xdr:rowOff>
    </xdr:from>
    <xdr:to>
      <xdr:col>15</xdr:col>
      <xdr:colOff>82550</xdr:colOff>
      <xdr:row>83</xdr:row>
      <xdr:rowOff>154090</xdr:rowOff>
    </xdr:to>
    <xdr:cxnSp macro="">
      <xdr:nvCxnSpPr>
        <xdr:cNvPr id="199" name="直線コネクタ 198"/>
        <xdr:cNvCxnSpPr/>
      </xdr:nvCxnSpPr>
      <xdr:spPr>
        <a:xfrm>
          <a:off x="2336800" y="14319656"/>
          <a:ext cx="8890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12205</xdr:rowOff>
    </xdr:from>
    <xdr:to>
      <xdr:col>11</xdr:col>
      <xdr:colOff>31750</xdr:colOff>
      <xdr:row>83</xdr:row>
      <xdr:rowOff>89306</xdr:rowOff>
    </xdr:to>
    <xdr:cxnSp macro="">
      <xdr:nvCxnSpPr>
        <xdr:cNvPr id="202" name="直線コネクタ 201"/>
        <xdr:cNvCxnSpPr/>
      </xdr:nvCxnSpPr>
      <xdr:spPr>
        <a:xfrm>
          <a:off x="1447800" y="14242555"/>
          <a:ext cx="889000" cy="7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2299</xdr:rowOff>
    </xdr:from>
    <xdr:to>
      <xdr:col>23</xdr:col>
      <xdr:colOff>184150</xdr:colOff>
      <xdr:row>84</xdr:row>
      <xdr:rowOff>103899</xdr:rowOff>
    </xdr:to>
    <xdr:sp macro="" textlink="">
      <xdr:nvSpPr>
        <xdr:cNvPr id="212" name="楕円 211"/>
        <xdr:cNvSpPr/>
      </xdr:nvSpPr>
      <xdr:spPr>
        <a:xfrm>
          <a:off x="4902200" y="144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145826</xdr:rowOff>
    </xdr:from>
    <xdr:ext cx="762000" cy="259045"/>
    <xdr:sp macro="" textlink="">
      <xdr:nvSpPr>
        <xdr:cNvPr id="213" name="人件費・物件費等の状況該当値テキスト"/>
        <xdr:cNvSpPr txBox="1"/>
      </xdr:nvSpPr>
      <xdr:spPr>
        <a:xfrm>
          <a:off x="5041900" y="1437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121833</xdr:rowOff>
    </xdr:from>
    <xdr:to>
      <xdr:col>19</xdr:col>
      <xdr:colOff>184150</xdr:colOff>
      <xdr:row>84</xdr:row>
      <xdr:rowOff>51983</xdr:rowOff>
    </xdr:to>
    <xdr:sp macro="" textlink="">
      <xdr:nvSpPr>
        <xdr:cNvPr id="214" name="楕円 213"/>
        <xdr:cNvSpPr/>
      </xdr:nvSpPr>
      <xdr:spPr>
        <a:xfrm>
          <a:off x="4064000" y="143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36760</xdr:rowOff>
    </xdr:from>
    <xdr:ext cx="736600" cy="259045"/>
    <xdr:sp macro="" textlink="">
      <xdr:nvSpPr>
        <xdr:cNvPr id="215" name="テキスト ボックス 214"/>
        <xdr:cNvSpPr txBox="1"/>
      </xdr:nvSpPr>
      <xdr:spPr>
        <a:xfrm>
          <a:off x="3733800" y="14438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103290</xdr:rowOff>
    </xdr:from>
    <xdr:to>
      <xdr:col>15</xdr:col>
      <xdr:colOff>133350</xdr:colOff>
      <xdr:row>84</xdr:row>
      <xdr:rowOff>33440</xdr:rowOff>
    </xdr:to>
    <xdr:sp macro="" textlink="">
      <xdr:nvSpPr>
        <xdr:cNvPr id="216" name="楕円 215"/>
        <xdr:cNvSpPr/>
      </xdr:nvSpPr>
      <xdr:spPr>
        <a:xfrm>
          <a:off x="3175000" y="14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18217</xdr:rowOff>
    </xdr:from>
    <xdr:ext cx="762000" cy="259045"/>
    <xdr:sp macro="" textlink="">
      <xdr:nvSpPr>
        <xdr:cNvPr id="217" name="テキスト ボックス 216"/>
        <xdr:cNvSpPr txBox="1"/>
      </xdr:nvSpPr>
      <xdr:spPr>
        <a:xfrm>
          <a:off x="2844800" y="1442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38506</xdr:rowOff>
    </xdr:from>
    <xdr:to>
      <xdr:col>11</xdr:col>
      <xdr:colOff>82550</xdr:colOff>
      <xdr:row>83</xdr:row>
      <xdr:rowOff>140106</xdr:rowOff>
    </xdr:to>
    <xdr:sp macro="" textlink="">
      <xdr:nvSpPr>
        <xdr:cNvPr id="218" name="楕円 217"/>
        <xdr:cNvSpPr/>
      </xdr:nvSpPr>
      <xdr:spPr>
        <a:xfrm>
          <a:off x="2286000" y="142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124883</xdr:rowOff>
    </xdr:from>
    <xdr:ext cx="762000" cy="259045"/>
    <xdr:sp macro="" textlink="">
      <xdr:nvSpPr>
        <xdr:cNvPr id="219" name="テキスト ボックス 218"/>
        <xdr:cNvSpPr txBox="1"/>
      </xdr:nvSpPr>
      <xdr:spPr>
        <a:xfrm>
          <a:off x="1955800" y="143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132855</xdr:rowOff>
    </xdr:from>
    <xdr:to>
      <xdr:col>7</xdr:col>
      <xdr:colOff>31750</xdr:colOff>
      <xdr:row>83</xdr:row>
      <xdr:rowOff>63005</xdr:rowOff>
    </xdr:to>
    <xdr:sp macro="" textlink="">
      <xdr:nvSpPr>
        <xdr:cNvPr id="220" name="楕円 219"/>
        <xdr:cNvSpPr/>
      </xdr:nvSpPr>
      <xdr:spPr>
        <a:xfrm>
          <a:off x="1397000" y="141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47782</xdr:rowOff>
    </xdr:from>
    <xdr:ext cx="762000" cy="259045"/>
    <xdr:sp macro="" textlink="">
      <xdr:nvSpPr>
        <xdr:cNvPr id="221" name="テキスト ボックス 220"/>
        <xdr:cNvSpPr txBox="1"/>
      </xdr:nvSpPr>
      <xdr:spPr>
        <a:xfrm>
          <a:off x="1066800" y="142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同数で数位している。今後も</a:t>
          </a:r>
          <a:r>
            <a:rPr kumimoji="1" lang="ja-JP" altLang="en-US" sz="1100">
              <a:solidFill>
                <a:schemeClr val="dk1"/>
              </a:solidFill>
              <a:effectLst/>
              <a:latin typeface="+mn-lt"/>
              <a:ea typeface="+mn-ea"/>
              <a:cs typeface="+mn-cs"/>
            </a:rPr>
            <a:t>全</a:t>
          </a:r>
          <a:r>
            <a:rPr kumimoji="1" lang="ja-JP" altLang="ja-JP" sz="1100">
              <a:solidFill>
                <a:schemeClr val="dk1"/>
              </a:solidFill>
              <a:effectLst/>
              <a:latin typeface="+mn-lt"/>
              <a:ea typeface="+mn-ea"/>
              <a:cs typeface="+mn-cs"/>
            </a:rPr>
            <a:t>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を上回らない数値とするように努めていく。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88</xdr:row>
      <xdr:rowOff>0</xdr:rowOff>
    </xdr:to>
    <xdr:cxnSp macro="">
      <xdr:nvCxnSpPr>
        <xdr:cNvPr id="251" name="直線コネクタ 250"/>
        <xdr:cNvCxnSpPr/>
      </xdr:nvCxnSpPr>
      <xdr:spPr>
        <a:xfrm>
          <a:off x="16179800" y="1506950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153352</xdr:rowOff>
    </xdr:to>
    <xdr:cxnSp macro="">
      <xdr:nvCxnSpPr>
        <xdr:cNvPr id="254" name="直線コネクタ 253"/>
        <xdr:cNvCxnSpPr/>
      </xdr:nvCxnSpPr>
      <xdr:spPr>
        <a:xfrm>
          <a:off x="15290800" y="1491868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38736</xdr:rowOff>
    </xdr:to>
    <xdr:cxnSp macro="">
      <xdr:nvCxnSpPr>
        <xdr:cNvPr id="257" name="直線コネクタ 256"/>
        <xdr:cNvCxnSpPr/>
      </xdr:nvCxnSpPr>
      <xdr:spPr>
        <a:xfrm flipV="1">
          <a:off x="14401800" y="14918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38736</xdr:rowOff>
    </xdr:from>
    <xdr:to>
      <xdr:col>68</xdr:col>
      <xdr:colOff>152400</xdr:colOff>
      <xdr:row>87</xdr:row>
      <xdr:rowOff>123189</xdr:rowOff>
    </xdr:to>
    <xdr:cxnSp macro="">
      <xdr:nvCxnSpPr>
        <xdr:cNvPr id="260" name="直線コネクタ 259"/>
        <xdr:cNvCxnSpPr/>
      </xdr:nvCxnSpPr>
      <xdr:spPr>
        <a:xfrm flipV="1">
          <a:off x="13512800" y="14954886"/>
          <a:ext cx="8890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0" name="楕円 26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2" name="楕円 271"/>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73" name="テキスト ボックス 272"/>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4" name="楕円 273"/>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5" name="テキスト ボックス 274"/>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159386</xdr:rowOff>
    </xdr:from>
    <xdr:to>
      <xdr:col>68</xdr:col>
      <xdr:colOff>203200</xdr:colOff>
      <xdr:row>87</xdr:row>
      <xdr:rowOff>89536</xdr:rowOff>
    </xdr:to>
    <xdr:sp macro="" textlink="">
      <xdr:nvSpPr>
        <xdr:cNvPr id="276" name="楕円 275"/>
        <xdr:cNvSpPr/>
      </xdr:nvSpPr>
      <xdr:spPr>
        <a:xfrm>
          <a:off x="14351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77" name="テキスト ボックス 276"/>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78" name="楕円 277"/>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9" name="テキスト ボックス 278"/>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値とほぼ同数で推移している。例年類似団体平均値より高い数値で推移しているが、人口の減と職員間の世代のミスマッチを解消するための採用などが影響している。今後も住民サービスの低下を招くことのないよう体制を整備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81806</xdr:rowOff>
    </xdr:to>
    <xdr:cxnSp macro="">
      <xdr:nvCxnSpPr>
        <xdr:cNvPr id="316" name="直線コネクタ 315"/>
        <xdr:cNvCxnSpPr/>
      </xdr:nvCxnSpPr>
      <xdr:spPr>
        <a:xfrm>
          <a:off x="16179800" y="10493375"/>
          <a:ext cx="8382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46990</xdr:rowOff>
    </xdr:to>
    <xdr:cxnSp macro="">
      <xdr:nvCxnSpPr>
        <xdr:cNvPr id="319" name="直線コネクタ 318"/>
        <xdr:cNvCxnSpPr/>
      </xdr:nvCxnSpPr>
      <xdr:spPr>
        <a:xfrm flipV="1">
          <a:off x="15290800" y="104933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165354</xdr:rowOff>
    </xdr:from>
    <xdr:to>
      <xdr:col>72</xdr:col>
      <xdr:colOff>203200</xdr:colOff>
      <xdr:row>61</xdr:row>
      <xdr:rowOff>46990</xdr:rowOff>
    </xdr:to>
    <xdr:cxnSp macro="">
      <xdr:nvCxnSpPr>
        <xdr:cNvPr id="322" name="直線コネクタ 321"/>
        <xdr:cNvCxnSpPr/>
      </xdr:nvCxnSpPr>
      <xdr:spPr>
        <a:xfrm>
          <a:off x="14401800" y="104523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134330</xdr:rowOff>
    </xdr:from>
    <xdr:to>
      <xdr:col>68</xdr:col>
      <xdr:colOff>152400</xdr:colOff>
      <xdr:row>60</xdr:row>
      <xdr:rowOff>165354</xdr:rowOff>
    </xdr:to>
    <xdr:cxnSp macro="">
      <xdr:nvCxnSpPr>
        <xdr:cNvPr id="325" name="直線コネクタ 324"/>
        <xdr:cNvCxnSpPr/>
      </xdr:nvCxnSpPr>
      <xdr:spPr>
        <a:xfrm>
          <a:off x="13512800" y="104213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31006</xdr:rowOff>
    </xdr:from>
    <xdr:to>
      <xdr:col>81</xdr:col>
      <xdr:colOff>95250</xdr:colOff>
      <xdr:row>61</xdr:row>
      <xdr:rowOff>132606</xdr:rowOff>
    </xdr:to>
    <xdr:sp macro="" textlink="">
      <xdr:nvSpPr>
        <xdr:cNvPr id="335" name="楕円 334"/>
        <xdr:cNvSpPr/>
      </xdr:nvSpPr>
      <xdr:spPr>
        <a:xfrm>
          <a:off x="16967200" y="104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3083</xdr:rowOff>
    </xdr:from>
    <xdr:ext cx="762000" cy="259045"/>
    <xdr:sp macro="" textlink="">
      <xdr:nvSpPr>
        <xdr:cNvPr id="336" name="定員管理の状況該当値テキスト"/>
        <xdr:cNvSpPr txBox="1"/>
      </xdr:nvSpPr>
      <xdr:spPr>
        <a:xfrm>
          <a:off x="17106900" y="1046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37" name="楕円 336"/>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38" name="テキスト ボックス 337"/>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39" name="楕円 338"/>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0" name="テキスト ボックス 339"/>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114554</xdr:rowOff>
    </xdr:from>
    <xdr:to>
      <xdr:col>68</xdr:col>
      <xdr:colOff>203200</xdr:colOff>
      <xdr:row>61</xdr:row>
      <xdr:rowOff>44704</xdr:rowOff>
    </xdr:to>
    <xdr:sp macro="" textlink="">
      <xdr:nvSpPr>
        <xdr:cNvPr id="341" name="楕円 340"/>
        <xdr:cNvSpPr/>
      </xdr:nvSpPr>
      <xdr:spPr>
        <a:xfrm>
          <a:off x="14351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29481</xdr:rowOff>
    </xdr:from>
    <xdr:ext cx="762000" cy="259045"/>
    <xdr:sp macro="" textlink="">
      <xdr:nvSpPr>
        <xdr:cNvPr id="342" name="テキスト ボックス 341"/>
        <xdr:cNvSpPr txBox="1"/>
      </xdr:nvSpPr>
      <xdr:spPr>
        <a:xfrm>
          <a:off x="14020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83530</xdr:rowOff>
    </xdr:from>
    <xdr:to>
      <xdr:col>64</xdr:col>
      <xdr:colOff>152400</xdr:colOff>
      <xdr:row>61</xdr:row>
      <xdr:rowOff>13680</xdr:rowOff>
    </xdr:to>
    <xdr:sp macro="" textlink="">
      <xdr:nvSpPr>
        <xdr:cNvPr id="343" name="楕円 342"/>
        <xdr:cNvSpPr/>
      </xdr:nvSpPr>
      <xdr:spPr>
        <a:xfrm>
          <a:off x="13462000" y="10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169907</xdr:rowOff>
    </xdr:from>
    <xdr:ext cx="762000" cy="259045"/>
    <xdr:sp macro="" textlink="">
      <xdr:nvSpPr>
        <xdr:cNvPr id="344" name="テキスト ボックス 343"/>
        <xdr:cNvSpPr txBox="1"/>
      </xdr:nvSpPr>
      <xdr:spPr>
        <a:xfrm>
          <a:off x="13131800" y="104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昨年度とほとんど同数値で横這いに推移している。類似団体数値を下回る状態であるが、今後も起債に大きく頼ることのない財政運営に努める。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158242</xdr:rowOff>
    </xdr:to>
    <xdr:cxnSp macro="">
      <xdr:nvCxnSpPr>
        <xdr:cNvPr id="375" name="直線コネクタ 374"/>
        <xdr:cNvCxnSpPr/>
      </xdr:nvCxnSpPr>
      <xdr:spPr>
        <a:xfrm>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148590</xdr:rowOff>
    </xdr:to>
    <xdr:cxnSp macro="">
      <xdr:nvCxnSpPr>
        <xdr:cNvPr id="378" name="直線コネクタ 377"/>
        <xdr:cNvCxnSpPr/>
      </xdr:nvCxnSpPr>
      <xdr:spPr>
        <a:xfrm>
          <a:off x="15290800" y="71732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143764</xdr:rowOff>
    </xdr:from>
    <xdr:to>
      <xdr:col>72</xdr:col>
      <xdr:colOff>203200</xdr:colOff>
      <xdr:row>41</xdr:row>
      <xdr:rowOff>143764</xdr:rowOff>
    </xdr:to>
    <xdr:cxnSp macro="">
      <xdr:nvCxnSpPr>
        <xdr:cNvPr id="381" name="直線コネクタ 380"/>
        <xdr:cNvCxnSpPr/>
      </xdr:nvCxnSpPr>
      <xdr:spPr>
        <a:xfrm>
          <a:off x="14401800" y="717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143764</xdr:rowOff>
    </xdr:from>
    <xdr:to>
      <xdr:col>68</xdr:col>
      <xdr:colOff>152400</xdr:colOff>
      <xdr:row>41</xdr:row>
      <xdr:rowOff>148590</xdr:rowOff>
    </xdr:to>
    <xdr:cxnSp macro="">
      <xdr:nvCxnSpPr>
        <xdr:cNvPr id="384" name="直線コネクタ 383"/>
        <xdr:cNvCxnSpPr/>
      </xdr:nvCxnSpPr>
      <xdr:spPr>
        <a:xfrm flipV="1">
          <a:off x="13512800" y="71732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4" name="楕円 393"/>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5"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6" name="楕円 39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7" name="テキスト ボックス 39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398" name="楕円 397"/>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399" name="テキスト ボックス 398"/>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400" name="楕円 399"/>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7891</xdr:rowOff>
    </xdr:from>
    <xdr:ext cx="762000" cy="259045"/>
    <xdr:sp macro="" textlink="">
      <xdr:nvSpPr>
        <xdr:cNvPr id="401" name="テキスト ボックス 400"/>
        <xdr:cNvSpPr txBox="1"/>
      </xdr:nvSpPr>
      <xdr:spPr>
        <a:xfrm>
          <a:off x="14020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楕円 401"/>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地方交付税の減少や充当可能基金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により前年度よりも</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ポイントの増となった。今後は、後生への負担の軽減を図るため、交付税措置等有利な地方債の活用や、経費の総点検を図り</a:t>
          </a:r>
          <a:r>
            <a:rPr kumimoji="1" lang="ja-JP" altLang="en-US" sz="1100">
              <a:solidFill>
                <a:schemeClr val="dk1"/>
              </a:solidFill>
              <a:effectLst/>
              <a:latin typeface="+mn-lt"/>
              <a:ea typeface="+mn-ea"/>
              <a:cs typeface="+mn-cs"/>
            </a:rPr>
            <a:t>節減に努め</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73478</xdr:rowOff>
    </xdr:from>
    <xdr:to>
      <xdr:col>81</xdr:col>
      <xdr:colOff>44450</xdr:colOff>
      <xdr:row>21</xdr:row>
      <xdr:rowOff>46808</xdr:rowOff>
    </xdr:to>
    <xdr:cxnSp macro="">
      <xdr:nvCxnSpPr>
        <xdr:cNvPr id="439" name="直線コネクタ 438"/>
        <xdr:cNvCxnSpPr/>
      </xdr:nvCxnSpPr>
      <xdr:spPr>
        <a:xfrm>
          <a:off x="16179800" y="350247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122555</xdr:rowOff>
    </xdr:from>
    <xdr:to>
      <xdr:col>77</xdr:col>
      <xdr:colOff>44450</xdr:colOff>
      <xdr:row>20</xdr:row>
      <xdr:rowOff>73478</xdr:rowOff>
    </xdr:to>
    <xdr:cxnSp macro="">
      <xdr:nvCxnSpPr>
        <xdr:cNvPr id="442" name="直線コネクタ 441"/>
        <xdr:cNvCxnSpPr/>
      </xdr:nvCxnSpPr>
      <xdr:spPr>
        <a:xfrm>
          <a:off x="15290800" y="3380105"/>
          <a:ext cx="8890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122555</xdr:rowOff>
    </xdr:from>
    <xdr:to>
      <xdr:col>72</xdr:col>
      <xdr:colOff>203200</xdr:colOff>
      <xdr:row>19</xdr:row>
      <xdr:rowOff>163921</xdr:rowOff>
    </xdr:to>
    <xdr:cxnSp macro="">
      <xdr:nvCxnSpPr>
        <xdr:cNvPr id="445" name="直線コネクタ 444"/>
        <xdr:cNvCxnSpPr/>
      </xdr:nvCxnSpPr>
      <xdr:spPr>
        <a:xfrm flipV="1">
          <a:off x="14401800" y="338010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141424</xdr:rowOff>
    </xdr:from>
    <xdr:to>
      <xdr:col>68</xdr:col>
      <xdr:colOff>152400</xdr:colOff>
      <xdr:row>19</xdr:row>
      <xdr:rowOff>163921</xdr:rowOff>
    </xdr:to>
    <xdr:cxnSp macro="">
      <xdr:nvCxnSpPr>
        <xdr:cNvPr id="448" name="直線コネクタ 447"/>
        <xdr:cNvCxnSpPr/>
      </xdr:nvCxnSpPr>
      <xdr:spPr>
        <a:xfrm>
          <a:off x="13512800" y="3056074"/>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167458</xdr:rowOff>
    </xdr:from>
    <xdr:to>
      <xdr:col>81</xdr:col>
      <xdr:colOff>95250</xdr:colOff>
      <xdr:row>21</xdr:row>
      <xdr:rowOff>97608</xdr:rowOff>
    </xdr:to>
    <xdr:sp macro="" textlink="">
      <xdr:nvSpPr>
        <xdr:cNvPr id="458" name="楕円 457"/>
        <xdr:cNvSpPr/>
      </xdr:nvSpPr>
      <xdr:spPr>
        <a:xfrm>
          <a:off x="16967200" y="3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139535</xdr:rowOff>
    </xdr:from>
    <xdr:ext cx="762000" cy="259045"/>
    <xdr:sp macro="" textlink="">
      <xdr:nvSpPr>
        <xdr:cNvPr id="459" name="将来負担の状況該当値テキスト"/>
        <xdr:cNvSpPr txBox="1"/>
      </xdr:nvSpPr>
      <xdr:spPr>
        <a:xfrm>
          <a:off x="17106900" y="356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22678</xdr:rowOff>
    </xdr:from>
    <xdr:to>
      <xdr:col>77</xdr:col>
      <xdr:colOff>95250</xdr:colOff>
      <xdr:row>20</xdr:row>
      <xdr:rowOff>124278</xdr:rowOff>
    </xdr:to>
    <xdr:sp macro="" textlink="">
      <xdr:nvSpPr>
        <xdr:cNvPr id="460" name="楕円 459"/>
        <xdr:cNvSpPr/>
      </xdr:nvSpPr>
      <xdr:spPr>
        <a:xfrm>
          <a:off x="16129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109055</xdr:rowOff>
    </xdr:from>
    <xdr:ext cx="736600" cy="259045"/>
    <xdr:sp macro="" textlink="">
      <xdr:nvSpPr>
        <xdr:cNvPr id="461" name="テキスト ボックス 460"/>
        <xdr:cNvSpPr txBox="1"/>
      </xdr:nvSpPr>
      <xdr:spPr>
        <a:xfrm>
          <a:off x="15798800" y="353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62" name="楕円 461"/>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63" name="テキスト ボックス 462"/>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113121</xdr:rowOff>
    </xdr:from>
    <xdr:to>
      <xdr:col>68</xdr:col>
      <xdr:colOff>203200</xdr:colOff>
      <xdr:row>20</xdr:row>
      <xdr:rowOff>43271</xdr:rowOff>
    </xdr:to>
    <xdr:sp macro="" textlink="">
      <xdr:nvSpPr>
        <xdr:cNvPr id="464" name="楕円 463"/>
        <xdr:cNvSpPr/>
      </xdr:nvSpPr>
      <xdr:spPr>
        <a:xfrm>
          <a:off x="14351000" y="33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28048</xdr:rowOff>
    </xdr:from>
    <xdr:ext cx="762000" cy="259045"/>
    <xdr:sp macro="" textlink="">
      <xdr:nvSpPr>
        <xdr:cNvPr id="465" name="テキスト ボックス 464"/>
        <xdr:cNvSpPr txBox="1"/>
      </xdr:nvSpPr>
      <xdr:spPr>
        <a:xfrm>
          <a:off x="14020800" y="345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90624</xdr:rowOff>
    </xdr:from>
    <xdr:to>
      <xdr:col>64</xdr:col>
      <xdr:colOff>152400</xdr:colOff>
      <xdr:row>18</xdr:row>
      <xdr:rowOff>20774</xdr:rowOff>
    </xdr:to>
    <xdr:sp macro="" textlink="">
      <xdr:nvSpPr>
        <xdr:cNvPr id="466" name="楕円 465"/>
        <xdr:cNvSpPr/>
      </xdr:nvSpPr>
      <xdr:spPr>
        <a:xfrm>
          <a:off x="13462000" y="30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5551</xdr:rowOff>
    </xdr:from>
    <xdr:ext cx="762000" cy="259045"/>
    <xdr:sp macro="" textlink="">
      <xdr:nvSpPr>
        <xdr:cNvPr id="467" name="テキスト ボックス 466"/>
        <xdr:cNvSpPr txBox="1"/>
      </xdr:nvSpPr>
      <xdr:spPr>
        <a:xfrm>
          <a:off x="13131800" y="309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
2,141
189.41
2,847,757
2,794,574
53,183
1,759,436
3,728,599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職員構成の変化により前年度と比べて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今後も定員管理、内部経費の節減などにより適正化を図る。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143002</xdr:rowOff>
    </xdr:to>
    <xdr:cxnSp macro="">
      <xdr:nvCxnSpPr>
        <xdr:cNvPr id="64" name="直線コネクタ 63"/>
        <xdr:cNvCxnSpPr/>
      </xdr:nvCxnSpPr>
      <xdr:spPr>
        <a:xfrm flipV="1">
          <a:off x="3987800" y="6472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143002</xdr:rowOff>
    </xdr:to>
    <xdr:cxnSp macro="">
      <xdr:nvCxnSpPr>
        <xdr:cNvPr id="67" name="直線コネクタ 66"/>
        <xdr:cNvCxnSpPr/>
      </xdr:nvCxnSpPr>
      <xdr:spPr>
        <a:xfrm>
          <a:off x="3098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78994</xdr:rowOff>
    </xdr:to>
    <xdr:cxnSp macro="">
      <xdr:nvCxnSpPr>
        <xdr:cNvPr id="70" name="直線コネクタ 69"/>
        <xdr:cNvCxnSpPr/>
      </xdr:nvCxnSpPr>
      <xdr:spPr>
        <a:xfrm>
          <a:off x="2209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133858</xdr:rowOff>
    </xdr:to>
    <xdr:cxnSp macro="">
      <xdr:nvCxnSpPr>
        <xdr:cNvPr id="73" name="直線コネクタ 72"/>
        <xdr:cNvCxnSpPr/>
      </xdr:nvCxnSpPr>
      <xdr:spPr>
        <a:xfrm flipV="1">
          <a:off x="1320800" y="6408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中山峠森の美術館解体</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計画的な事業の実施や経費全般の節減により、数値を</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60706</xdr:rowOff>
    </xdr:to>
    <xdr:cxnSp macro="">
      <xdr:nvCxnSpPr>
        <xdr:cNvPr id="122" name="直線コネクタ 121"/>
        <xdr:cNvCxnSpPr/>
      </xdr:nvCxnSpPr>
      <xdr:spPr>
        <a:xfrm>
          <a:off x="15671800" y="2920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74422</xdr:rowOff>
    </xdr:to>
    <xdr:cxnSp macro="">
      <xdr:nvCxnSpPr>
        <xdr:cNvPr id="125" name="直線コネクタ 124"/>
        <xdr:cNvCxnSpPr/>
      </xdr:nvCxnSpPr>
      <xdr:spPr>
        <a:xfrm flipV="1">
          <a:off x="14782800" y="2920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18</xdr:row>
      <xdr:rowOff>168148</xdr:rowOff>
    </xdr:to>
    <xdr:cxnSp macro="">
      <xdr:nvCxnSpPr>
        <xdr:cNvPr id="128" name="直線コネクタ 127"/>
        <xdr:cNvCxnSpPr/>
      </xdr:nvCxnSpPr>
      <xdr:spPr>
        <a:xfrm flipV="1">
          <a:off x="13893800" y="298907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21844</xdr:rowOff>
    </xdr:from>
    <xdr:to>
      <xdr:col>69</xdr:col>
      <xdr:colOff>92075</xdr:colOff>
      <xdr:row>18</xdr:row>
      <xdr:rowOff>168148</xdr:rowOff>
    </xdr:to>
    <xdr:cxnSp macro="">
      <xdr:nvCxnSpPr>
        <xdr:cNvPr id="131" name="直線コネクタ 130"/>
        <xdr:cNvCxnSpPr/>
      </xdr:nvCxnSpPr>
      <xdr:spPr>
        <a:xfrm>
          <a:off x="13004800" y="31079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2" name="物件費該当値テキスト"/>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3" name="楕円 142"/>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4" name="テキスト ボックス 143"/>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117348</xdr:rowOff>
    </xdr:from>
    <xdr:to>
      <xdr:col>69</xdr:col>
      <xdr:colOff>142875</xdr:colOff>
      <xdr:row>19</xdr:row>
      <xdr:rowOff>47498</xdr:rowOff>
    </xdr:to>
    <xdr:sp macro="" textlink="">
      <xdr:nvSpPr>
        <xdr:cNvPr id="147" name="楕円 146"/>
        <xdr:cNvSpPr/>
      </xdr:nvSpPr>
      <xdr:spPr>
        <a:xfrm>
          <a:off x="13843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32275</xdr:rowOff>
    </xdr:from>
    <xdr:ext cx="762000" cy="259045"/>
    <xdr:sp macro="" textlink="">
      <xdr:nvSpPr>
        <xdr:cNvPr id="148" name="テキスト ボックス 147"/>
        <xdr:cNvSpPr txBox="1"/>
      </xdr:nvSpPr>
      <xdr:spPr>
        <a:xfrm>
          <a:off x="13512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49" name="楕円 148"/>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0" name="テキスト ボックス 149"/>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重度心身障害者医療費等の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となった。今後とも、医療・福祉などの住民サービスを低下させないよう、ある程度の水準を維持していく必要</a:t>
          </a:r>
          <a:r>
            <a:rPr kumimoji="1" lang="ja-JP" altLang="en-US"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と考えている。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31750</xdr:rowOff>
    </xdr:to>
    <xdr:cxnSp macro="">
      <xdr:nvCxnSpPr>
        <xdr:cNvPr id="182" name="直線コネクタ 181"/>
        <xdr:cNvCxnSpPr/>
      </xdr:nvCxnSpPr>
      <xdr:spPr>
        <a:xfrm>
          <a:off x="3987800" y="9372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85" name="直線コネクタ 184"/>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152400</xdr:rowOff>
    </xdr:to>
    <xdr:cxnSp macro="">
      <xdr:nvCxnSpPr>
        <xdr:cNvPr id="188" name="直線コネクタ 187"/>
        <xdr:cNvCxnSpPr/>
      </xdr:nvCxnSpPr>
      <xdr:spPr>
        <a:xfrm flipV="1">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152400</xdr:rowOff>
    </xdr:to>
    <xdr:cxnSp macro="">
      <xdr:nvCxnSpPr>
        <xdr:cNvPr id="191" name="直線コネクタ 190"/>
        <xdr:cNvCxnSpPr/>
      </xdr:nvCxnSpPr>
      <xdr:spPr>
        <a:xfrm>
          <a:off x="1320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2"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5" name="楕円 204"/>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6" name="テキスト ボックス 205"/>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07" name="楕円 206"/>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08" name="テキスト ボックス 20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特別会計繰出金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今後も計画的に繰出金を決定していき、健全な財政運営に努める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42418</xdr:rowOff>
    </xdr:to>
    <xdr:cxnSp macro="">
      <xdr:nvCxnSpPr>
        <xdr:cNvPr id="240" name="直線コネクタ 239"/>
        <xdr:cNvCxnSpPr/>
      </xdr:nvCxnSpPr>
      <xdr:spPr>
        <a:xfrm flipV="1">
          <a:off x="15671800" y="9764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42418</xdr:rowOff>
    </xdr:to>
    <xdr:cxnSp macro="">
      <xdr:nvCxnSpPr>
        <xdr:cNvPr id="243" name="直線コネクタ 242"/>
        <xdr:cNvCxnSpPr/>
      </xdr:nvCxnSpPr>
      <xdr:spPr>
        <a:xfrm>
          <a:off x="14782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33274</xdr:rowOff>
    </xdr:from>
    <xdr:to>
      <xdr:col>73</xdr:col>
      <xdr:colOff>180975</xdr:colOff>
      <xdr:row>57</xdr:row>
      <xdr:rowOff>10414</xdr:rowOff>
    </xdr:to>
    <xdr:cxnSp macro="">
      <xdr:nvCxnSpPr>
        <xdr:cNvPr id="246" name="直線コネクタ 245"/>
        <xdr:cNvCxnSpPr/>
      </xdr:nvCxnSpPr>
      <xdr:spPr>
        <a:xfrm>
          <a:off x="13893800" y="946302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56</xdr:row>
      <xdr:rowOff>58420</xdr:rowOff>
    </xdr:to>
    <xdr:cxnSp macro="">
      <xdr:nvCxnSpPr>
        <xdr:cNvPr id="249" name="直線コネクタ 248"/>
        <xdr:cNvCxnSpPr/>
      </xdr:nvCxnSpPr>
      <xdr:spPr>
        <a:xfrm flipV="1">
          <a:off x="13004800" y="94630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59" name="楕円 258"/>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0"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1" name="楕円 260"/>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2" name="テキスト ボックス 261"/>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3" name="楕円 262"/>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64" name="テキスト ボックス 263"/>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153924</xdr:rowOff>
    </xdr:from>
    <xdr:to>
      <xdr:col>69</xdr:col>
      <xdr:colOff>142875</xdr:colOff>
      <xdr:row>55</xdr:row>
      <xdr:rowOff>84074</xdr:rowOff>
    </xdr:to>
    <xdr:sp macro="" textlink="">
      <xdr:nvSpPr>
        <xdr:cNvPr id="265" name="楕円 264"/>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94251</xdr:rowOff>
    </xdr:from>
    <xdr:ext cx="762000" cy="259045"/>
    <xdr:sp macro="" textlink="">
      <xdr:nvSpPr>
        <xdr:cNvPr id="266" name="テキスト ボックス 265"/>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楕円 266"/>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8" name="テキスト ボックス 26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前年度と同様に喜茂別町訪問介護事業所負担金を臨時的経費に振り分けたことなどにより同様の数値で推移した。</a:t>
          </a:r>
          <a:endParaRPr lang="ja-JP" altLang="ja-JP" sz="1400">
            <a:effectLst/>
          </a:endParaRPr>
        </a:p>
        <a:p>
          <a:r>
            <a:rPr kumimoji="1" lang="ja-JP" altLang="ja-JP" sz="1100">
              <a:solidFill>
                <a:schemeClr val="dk1"/>
              </a:solidFill>
              <a:effectLst/>
              <a:latin typeface="+mn-lt"/>
              <a:ea typeface="+mn-ea"/>
              <a:cs typeface="+mn-cs"/>
            </a:rPr>
            <a:t>今後も引き続き、不適当な補助金の見直しや廃止を行い数値の節減に努める。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298" name="直線コネクタ 297"/>
        <xdr:cNvCxnSpPr/>
      </xdr:nvCxnSpPr>
      <xdr:spPr>
        <a:xfrm>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99568</xdr:rowOff>
    </xdr:to>
    <xdr:cxnSp macro="">
      <xdr:nvCxnSpPr>
        <xdr:cNvPr id="301" name="直線コネクタ 300"/>
        <xdr:cNvCxnSpPr/>
      </xdr:nvCxnSpPr>
      <xdr:spPr>
        <a:xfrm>
          <a:off x="14782800" y="6230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04" name="直線コネクタ 303"/>
        <xdr:cNvCxnSpPr/>
      </xdr:nvCxnSpPr>
      <xdr:spPr>
        <a:xfrm flipV="1">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113284</xdr:rowOff>
    </xdr:to>
    <xdr:cxnSp macro="">
      <xdr:nvCxnSpPr>
        <xdr:cNvPr id="307" name="直線コネクタ 306"/>
        <xdr:cNvCxnSpPr/>
      </xdr:nvCxnSpPr>
      <xdr:spPr>
        <a:xfrm flipV="1">
          <a:off x="13004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7" name="楕円 316"/>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18"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19" name="楕円 318"/>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0" name="テキスト ボックス 319"/>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3" name="楕円 322"/>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4" name="テキスト ボックス 323"/>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5" name="楕円 324"/>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6" name="テキスト ボックス 32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前年数値と同様に数値している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地方債の発行の抑制や経費の節減を図り、適切な財政運営に努める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96520</xdr:rowOff>
    </xdr:to>
    <xdr:cxnSp macro="">
      <xdr:nvCxnSpPr>
        <xdr:cNvPr id="358" name="直線コネクタ 357"/>
        <xdr:cNvCxnSpPr/>
      </xdr:nvCxnSpPr>
      <xdr:spPr>
        <a:xfrm>
          <a:off x="3987800" y="13298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96520</xdr:rowOff>
    </xdr:to>
    <xdr:cxnSp macro="">
      <xdr:nvCxnSpPr>
        <xdr:cNvPr id="361" name="直線コネクタ 360"/>
        <xdr:cNvCxnSpPr/>
      </xdr:nvCxnSpPr>
      <xdr:spPr>
        <a:xfrm>
          <a:off x="3098800" y="13271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69850</xdr:rowOff>
    </xdr:to>
    <xdr:cxnSp macro="">
      <xdr:nvCxnSpPr>
        <xdr:cNvPr id="364" name="直線コネクタ 363"/>
        <xdr:cNvCxnSpPr/>
      </xdr:nvCxnSpPr>
      <xdr:spPr>
        <a:xfrm>
          <a:off x="2209800" y="1317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20320</xdr:rowOff>
    </xdr:to>
    <xdr:cxnSp macro="">
      <xdr:nvCxnSpPr>
        <xdr:cNvPr id="367" name="直線コネクタ 366"/>
        <xdr:cNvCxnSpPr/>
      </xdr:nvCxnSpPr>
      <xdr:spPr>
        <a:xfrm flipV="1">
          <a:off x="1320800" y="13176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77" name="楕円 376"/>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78" name="公債費該当値テキスト"/>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79" name="楕円 378"/>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0" name="テキスト ボックス 379"/>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1" name="楕円 38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2" name="テキスト ボックス 381"/>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3" name="楕円 382"/>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84" name="テキスト ボックス 383"/>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5" name="楕円 384"/>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86" name="テキスト ボックス 38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扶助費及び物件費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今後も経常収支比率の数値に留意し、財政の硬直化とならない運営に努める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58420</xdr:rowOff>
    </xdr:to>
    <xdr:cxnSp macro="">
      <xdr:nvCxnSpPr>
        <xdr:cNvPr id="417" name="直線コネクタ 416"/>
        <xdr:cNvCxnSpPr/>
      </xdr:nvCxnSpPr>
      <xdr:spPr>
        <a:xfrm>
          <a:off x="15671800" y="132440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42418</xdr:rowOff>
    </xdr:to>
    <xdr:cxnSp macro="">
      <xdr:nvCxnSpPr>
        <xdr:cNvPr id="420" name="直線コネクタ 419"/>
        <xdr:cNvCxnSpPr/>
      </xdr:nvCxnSpPr>
      <xdr:spPr>
        <a:xfrm>
          <a:off x="14782800" y="1321435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12700</xdr:rowOff>
    </xdr:to>
    <xdr:cxnSp macro="">
      <xdr:nvCxnSpPr>
        <xdr:cNvPr id="423" name="直線コネクタ 422"/>
        <xdr:cNvCxnSpPr/>
      </xdr:nvCxnSpPr>
      <xdr:spPr>
        <a:xfrm>
          <a:off x="13893800" y="131892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62992</xdr:rowOff>
    </xdr:to>
    <xdr:cxnSp macro="">
      <xdr:nvCxnSpPr>
        <xdr:cNvPr id="426" name="直線コネクタ 425"/>
        <xdr:cNvCxnSpPr/>
      </xdr:nvCxnSpPr>
      <xdr:spPr>
        <a:xfrm flipV="1">
          <a:off x="13004800" y="1318920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36" name="楕円 435"/>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151147</xdr:rowOff>
    </xdr:from>
    <xdr:ext cx="762000" cy="259045"/>
    <xdr:sp macro="" textlink="">
      <xdr:nvSpPr>
        <xdr:cNvPr id="437"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38" name="楕円 437"/>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39" name="テキスト ボックス 438"/>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0" name="楕円 439"/>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41" name="テキスト ボックス 440"/>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42" name="楕円 441"/>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43" name="テキスト ボックス 442"/>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xdr:rowOff>
    </xdr:from>
    <xdr:to>
      <xdr:col>65</xdr:col>
      <xdr:colOff>53975</xdr:colOff>
      <xdr:row>77</xdr:row>
      <xdr:rowOff>113792</xdr:rowOff>
    </xdr:to>
    <xdr:sp macro="" textlink="">
      <xdr:nvSpPr>
        <xdr:cNvPr id="444" name="楕円 443"/>
        <xdr:cNvSpPr/>
      </xdr:nvSpPr>
      <xdr:spPr>
        <a:xfrm>
          <a:off x="129540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98569</xdr:rowOff>
    </xdr:from>
    <xdr:ext cx="762000" cy="259045"/>
    <xdr:sp macro="" textlink="">
      <xdr:nvSpPr>
        <xdr:cNvPr id="445" name="テキスト ボックス 444"/>
        <xdr:cNvSpPr txBox="1"/>
      </xdr:nvSpPr>
      <xdr:spPr>
        <a:xfrm>
          <a:off x="12623800" y="133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58167</xdr:rowOff>
    </xdr:from>
    <xdr:to>
      <xdr:col>29</xdr:col>
      <xdr:colOff>127000</xdr:colOff>
      <xdr:row>17</xdr:row>
      <xdr:rowOff>69557</xdr:rowOff>
    </xdr:to>
    <xdr:cxnSp macro="">
      <xdr:nvCxnSpPr>
        <xdr:cNvPr id="49" name="直線コネクタ 48"/>
        <xdr:cNvCxnSpPr/>
      </xdr:nvCxnSpPr>
      <xdr:spPr bwMode="auto">
        <a:xfrm flipV="1">
          <a:off x="5003800" y="3020442"/>
          <a:ext cx="647700" cy="1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69557</xdr:rowOff>
    </xdr:from>
    <xdr:to>
      <xdr:col>26</xdr:col>
      <xdr:colOff>50800</xdr:colOff>
      <xdr:row>17</xdr:row>
      <xdr:rowOff>96547</xdr:rowOff>
    </xdr:to>
    <xdr:cxnSp macro="">
      <xdr:nvCxnSpPr>
        <xdr:cNvPr id="52" name="直線コネクタ 51"/>
        <xdr:cNvCxnSpPr/>
      </xdr:nvCxnSpPr>
      <xdr:spPr bwMode="auto">
        <a:xfrm flipV="1">
          <a:off x="4305300" y="3031832"/>
          <a:ext cx="698500" cy="2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96547</xdr:rowOff>
    </xdr:from>
    <xdr:to>
      <xdr:col>22</xdr:col>
      <xdr:colOff>114300</xdr:colOff>
      <xdr:row>17</xdr:row>
      <xdr:rowOff>98398</xdr:rowOff>
    </xdr:to>
    <xdr:cxnSp macro="">
      <xdr:nvCxnSpPr>
        <xdr:cNvPr id="55" name="直線コネクタ 54"/>
        <xdr:cNvCxnSpPr/>
      </xdr:nvCxnSpPr>
      <xdr:spPr bwMode="auto">
        <a:xfrm flipV="1">
          <a:off x="3606800" y="3058822"/>
          <a:ext cx="698500" cy="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98398</xdr:rowOff>
    </xdr:from>
    <xdr:to>
      <xdr:col>18</xdr:col>
      <xdr:colOff>177800</xdr:colOff>
      <xdr:row>17</xdr:row>
      <xdr:rowOff>117816</xdr:rowOff>
    </xdr:to>
    <xdr:cxnSp macro="">
      <xdr:nvCxnSpPr>
        <xdr:cNvPr id="58" name="直線コネクタ 57"/>
        <xdr:cNvCxnSpPr/>
      </xdr:nvCxnSpPr>
      <xdr:spPr bwMode="auto">
        <a:xfrm flipV="1">
          <a:off x="2908300" y="3060673"/>
          <a:ext cx="698500" cy="1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7367</xdr:rowOff>
    </xdr:from>
    <xdr:to>
      <xdr:col>29</xdr:col>
      <xdr:colOff>177800</xdr:colOff>
      <xdr:row>17</xdr:row>
      <xdr:rowOff>108967</xdr:rowOff>
    </xdr:to>
    <xdr:sp macro="" textlink="">
      <xdr:nvSpPr>
        <xdr:cNvPr id="68" name="楕円 67"/>
        <xdr:cNvSpPr/>
      </xdr:nvSpPr>
      <xdr:spPr bwMode="auto">
        <a:xfrm>
          <a:off x="5600700" y="296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23894</xdr:rowOff>
    </xdr:from>
    <xdr:ext cx="762000" cy="259045"/>
    <xdr:sp macro="" textlink="">
      <xdr:nvSpPr>
        <xdr:cNvPr id="69" name="人口1人当たり決算額の推移該当値テキスト130"/>
        <xdr:cNvSpPr txBox="1"/>
      </xdr:nvSpPr>
      <xdr:spPr>
        <a:xfrm>
          <a:off x="5740400" y="281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18757</xdr:rowOff>
    </xdr:from>
    <xdr:to>
      <xdr:col>26</xdr:col>
      <xdr:colOff>101600</xdr:colOff>
      <xdr:row>17</xdr:row>
      <xdr:rowOff>120357</xdr:rowOff>
    </xdr:to>
    <xdr:sp macro="" textlink="">
      <xdr:nvSpPr>
        <xdr:cNvPr id="70" name="楕円 69"/>
        <xdr:cNvSpPr/>
      </xdr:nvSpPr>
      <xdr:spPr bwMode="auto">
        <a:xfrm>
          <a:off x="4953000" y="298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130534</xdr:rowOff>
    </xdr:from>
    <xdr:ext cx="736600" cy="259045"/>
    <xdr:sp macro="" textlink="">
      <xdr:nvSpPr>
        <xdr:cNvPr id="71" name="テキスト ボックス 70"/>
        <xdr:cNvSpPr txBox="1"/>
      </xdr:nvSpPr>
      <xdr:spPr>
        <a:xfrm>
          <a:off x="4622800" y="2749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45747</xdr:rowOff>
    </xdr:from>
    <xdr:to>
      <xdr:col>22</xdr:col>
      <xdr:colOff>165100</xdr:colOff>
      <xdr:row>17</xdr:row>
      <xdr:rowOff>147347</xdr:rowOff>
    </xdr:to>
    <xdr:sp macro="" textlink="">
      <xdr:nvSpPr>
        <xdr:cNvPr id="72" name="楕円 71"/>
        <xdr:cNvSpPr/>
      </xdr:nvSpPr>
      <xdr:spPr bwMode="auto">
        <a:xfrm>
          <a:off x="4254500" y="300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157524</xdr:rowOff>
    </xdr:from>
    <xdr:ext cx="762000" cy="259045"/>
    <xdr:sp macro="" textlink="">
      <xdr:nvSpPr>
        <xdr:cNvPr id="73" name="テキスト ボックス 72"/>
        <xdr:cNvSpPr txBox="1"/>
      </xdr:nvSpPr>
      <xdr:spPr>
        <a:xfrm>
          <a:off x="3924300" y="27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47598</xdr:rowOff>
    </xdr:from>
    <xdr:to>
      <xdr:col>19</xdr:col>
      <xdr:colOff>38100</xdr:colOff>
      <xdr:row>17</xdr:row>
      <xdr:rowOff>149198</xdr:rowOff>
    </xdr:to>
    <xdr:sp macro="" textlink="">
      <xdr:nvSpPr>
        <xdr:cNvPr id="74" name="楕円 73"/>
        <xdr:cNvSpPr/>
      </xdr:nvSpPr>
      <xdr:spPr bwMode="auto">
        <a:xfrm>
          <a:off x="3556000" y="300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159375</xdr:rowOff>
    </xdr:from>
    <xdr:ext cx="762000" cy="259045"/>
    <xdr:sp macro="" textlink="">
      <xdr:nvSpPr>
        <xdr:cNvPr id="75" name="テキスト ボックス 74"/>
        <xdr:cNvSpPr txBox="1"/>
      </xdr:nvSpPr>
      <xdr:spPr>
        <a:xfrm>
          <a:off x="3225800" y="27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67016</xdr:rowOff>
    </xdr:from>
    <xdr:to>
      <xdr:col>15</xdr:col>
      <xdr:colOff>101600</xdr:colOff>
      <xdr:row>17</xdr:row>
      <xdr:rowOff>168616</xdr:rowOff>
    </xdr:to>
    <xdr:sp macro="" textlink="">
      <xdr:nvSpPr>
        <xdr:cNvPr id="76" name="楕円 75"/>
        <xdr:cNvSpPr/>
      </xdr:nvSpPr>
      <xdr:spPr bwMode="auto">
        <a:xfrm>
          <a:off x="2857500" y="302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7343</xdr:rowOff>
    </xdr:from>
    <xdr:ext cx="762000" cy="259045"/>
    <xdr:sp macro="" textlink="">
      <xdr:nvSpPr>
        <xdr:cNvPr id="77" name="テキスト ボックス 76"/>
        <xdr:cNvSpPr txBox="1"/>
      </xdr:nvSpPr>
      <xdr:spPr>
        <a:xfrm>
          <a:off x="2527300" y="27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116873</xdr:rowOff>
    </xdr:from>
    <xdr:to>
      <xdr:col>29</xdr:col>
      <xdr:colOff>127000</xdr:colOff>
      <xdr:row>35</xdr:row>
      <xdr:rowOff>143176</xdr:rowOff>
    </xdr:to>
    <xdr:cxnSp macro="">
      <xdr:nvCxnSpPr>
        <xdr:cNvPr id="108" name="直線コネクタ 107"/>
        <xdr:cNvCxnSpPr/>
      </xdr:nvCxnSpPr>
      <xdr:spPr bwMode="auto">
        <a:xfrm>
          <a:off x="5003800" y="6727223"/>
          <a:ext cx="647700" cy="2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116873</xdr:rowOff>
    </xdr:from>
    <xdr:to>
      <xdr:col>26</xdr:col>
      <xdr:colOff>50800</xdr:colOff>
      <xdr:row>35</xdr:row>
      <xdr:rowOff>134178</xdr:rowOff>
    </xdr:to>
    <xdr:cxnSp macro="">
      <xdr:nvCxnSpPr>
        <xdr:cNvPr id="111" name="直線コネクタ 110"/>
        <xdr:cNvCxnSpPr/>
      </xdr:nvCxnSpPr>
      <xdr:spPr bwMode="auto">
        <a:xfrm flipV="1">
          <a:off x="4305300" y="6727223"/>
          <a:ext cx="698500" cy="17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134178</xdr:rowOff>
    </xdr:from>
    <xdr:to>
      <xdr:col>22</xdr:col>
      <xdr:colOff>114300</xdr:colOff>
      <xdr:row>35</xdr:row>
      <xdr:rowOff>155218</xdr:rowOff>
    </xdr:to>
    <xdr:cxnSp macro="">
      <xdr:nvCxnSpPr>
        <xdr:cNvPr id="114" name="直線コネクタ 113"/>
        <xdr:cNvCxnSpPr/>
      </xdr:nvCxnSpPr>
      <xdr:spPr bwMode="auto">
        <a:xfrm flipV="1">
          <a:off x="3606800" y="6744528"/>
          <a:ext cx="698500" cy="21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133616</xdr:rowOff>
    </xdr:from>
    <xdr:to>
      <xdr:col>18</xdr:col>
      <xdr:colOff>177800</xdr:colOff>
      <xdr:row>35</xdr:row>
      <xdr:rowOff>155218</xdr:rowOff>
    </xdr:to>
    <xdr:cxnSp macro="">
      <xdr:nvCxnSpPr>
        <xdr:cNvPr id="117" name="直線コネクタ 116"/>
        <xdr:cNvCxnSpPr/>
      </xdr:nvCxnSpPr>
      <xdr:spPr bwMode="auto">
        <a:xfrm>
          <a:off x="2908300" y="6743966"/>
          <a:ext cx="6985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92376</xdr:rowOff>
    </xdr:from>
    <xdr:to>
      <xdr:col>29</xdr:col>
      <xdr:colOff>177800</xdr:colOff>
      <xdr:row>35</xdr:row>
      <xdr:rowOff>193976</xdr:rowOff>
    </xdr:to>
    <xdr:sp macro="" textlink="">
      <xdr:nvSpPr>
        <xdr:cNvPr id="127" name="楕円 126"/>
        <xdr:cNvSpPr/>
      </xdr:nvSpPr>
      <xdr:spPr bwMode="auto">
        <a:xfrm>
          <a:off x="5600700" y="670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280353</xdr:rowOff>
    </xdr:from>
    <xdr:ext cx="762000" cy="259045"/>
    <xdr:sp macro="" textlink="">
      <xdr:nvSpPr>
        <xdr:cNvPr id="128" name="人口1人当たり決算額の推移該当値テキスト445"/>
        <xdr:cNvSpPr txBox="1"/>
      </xdr:nvSpPr>
      <xdr:spPr>
        <a:xfrm>
          <a:off x="5740400" y="65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66073</xdr:rowOff>
    </xdr:from>
    <xdr:to>
      <xdr:col>26</xdr:col>
      <xdr:colOff>101600</xdr:colOff>
      <xdr:row>35</xdr:row>
      <xdr:rowOff>167673</xdr:rowOff>
    </xdr:to>
    <xdr:sp macro="" textlink="">
      <xdr:nvSpPr>
        <xdr:cNvPr id="129" name="楕円 128"/>
        <xdr:cNvSpPr/>
      </xdr:nvSpPr>
      <xdr:spPr bwMode="auto">
        <a:xfrm>
          <a:off x="4953000" y="667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177850</xdr:rowOff>
    </xdr:from>
    <xdr:ext cx="736600" cy="259045"/>
    <xdr:sp macro="" textlink="">
      <xdr:nvSpPr>
        <xdr:cNvPr id="130" name="テキスト ボックス 129"/>
        <xdr:cNvSpPr txBox="1"/>
      </xdr:nvSpPr>
      <xdr:spPr>
        <a:xfrm>
          <a:off x="4622800" y="644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83378</xdr:rowOff>
    </xdr:from>
    <xdr:to>
      <xdr:col>22</xdr:col>
      <xdr:colOff>165100</xdr:colOff>
      <xdr:row>35</xdr:row>
      <xdr:rowOff>184978</xdr:rowOff>
    </xdr:to>
    <xdr:sp macro="" textlink="">
      <xdr:nvSpPr>
        <xdr:cNvPr id="131" name="楕円 130"/>
        <xdr:cNvSpPr/>
      </xdr:nvSpPr>
      <xdr:spPr bwMode="auto">
        <a:xfrm>
          <a:off x="4254500" y="669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195155</xdr:rowOff>
    </xdr:from>
    <xdr:ext cx="762000" cy="259045"/>
    <xdr:sp macro="" textlink="">
      <xdr:nvSpPr>
        <xdr:cNvPr id="132" name="テキスト ボックス 131"/>
        <xdr:cNvSpPr txBox="1"/>
      </xdr:nvSpPr>
      <xdr:spPr>
        <a:xfrm>
          <a:off x="3924300" y="6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104418</xdr:rowOff>
    </xdr:from>
    <xdr:to>
      <xdr:col>19</xdr:col>
      <xdr:colOff>38100</xdr:colOff>
      <xdr:row>35</xdr:row>
      <xdr:rowOff>206018</xdr:rowOff>
    </xdr:to>
    <xdr:sp macro="" textlink="">
      <xdr:nvSpPr>
        <xdr:cNvPr id="133" name="楕円 132"/>
        <xdr:cNvSpPr/>
      </xdr:nvSpPr>
      <xdr:spPr bwMode="auto">
        <a:xfrm>
          <a:off x="3556000" y="671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216195</xdr:rowOff>
    </xdr:from>
    <xdr:ext cx="762000" cy="259045"/>
    <xdr:sp macro="" textlink="">
      <xdr:nvSpPr>
        <xdr:cNvPr id="134" name="テキスト ボックス 133"/>
        <xdr:cNvSpPr txBox="1"/>
      </xdr:nvSpPr>
      <xdr:spPr>
        <a:xfrm>
          <a:off x="3225800" y="648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82816</xdr:rowOff>
    </xdr:from>
    <xdr:to>
      <xdr:col>15</xdr:col>
      <xdr:colOff>101600</xdr:colOff>
      <xdr:row>35</xdr:row>
      <xdr:rowOff>184416</xdr:rowOff>
    </xdr:to>
    <xdr:sp macro="" textlink="">
      <xdr:nvSpPr>
        <xdr:cNvPr id="135" name="楕円 134"/>
        <xdr:cNvSpPr/>
      </xdr:nvSpPr>
      <xdr:spPr bwMode="auto">
        <a:xfrm>
          <a:off x="2857500" y="669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194593</xdr:rowOff>
    </xdr:from>
    <xdr:ext cx="762000" cy="259045"/>
    <xdr:sp macro="" textlink="">
      <xdr:nvSpPr>
        <xdr:cNvPr id="136" name="テキスト ボックス 135"/>
        <xdr:cNvSpPr txBox="1"/>
      </xdr:nvSpPr>
      <xdr:spPr>
        <a:xfrm>
          <a:off x="2527300" y="646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
2,141
189.41
2,847,757
2,794,574
53,183
1,759,436
3,728,599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116719</xdr:rowOff>
    </xdr:from>
    <xdr:to>
      <xdr:col>24</xdr:col>
      <xdr:colOff>63500</xdr:colOff>
      <xdr:row>35</xdr:row>
      <xdr:rowOff>123721</xdr:rowOff>
    </xdr:to>
    <xdr:cxnSp macro="">
      <xdr:nvCxnSpPr>
        <xdr:cNvPr id="58" name="直線コネクタ 57"/>
        <xdr:cNvCxnSpPr/>
      </xdr:nvCxnSpPr>
      <xdr:spPr>
        <a:xfrm flipV="1">
          <a:off x="3797300" y="6117469"/>
          <a:ext cx="8382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123721</xdr:rowOff>
    </xdr:from>
    <xdr:to>
      <xdr:col>19</xdr:col>
      <xdr:colOff>177800</xdr:colOff>
      <xdr:row>35</xdr:row>
      <xdr:rowOff>131420</xdr:rowOff>
    </xdr:to>
    <xdr:cxnSp macro="">
      <xdr:nvCxnSpPr>
        <xdr:cNvPr id="61" name="直線コネクタ 60"/>
        <xdr:cNvCxnSpPr/>
      </xdr:nvCxnSpPr>
      <xdr:spPr>
        <a:xfrm flipV="1">
          <a:off x="2908300" y="6124471"/>
          <a:ext cx="8890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131420</xdr:rowOff>
    </xdr:from>
    <xdr:to>
      <xdr:col>15</xdr:col>
      <xdr:colOff>50800</xdr:colOff>
      <xdr:row>35</xdr:row>
      <xdr:rowOff>152403</xdr:rowOff>
    </xdr:to>
    <xdr:cxnSp macro="">
      <xdr:nvCxnSpPr>
        <xdr:cNvPr id="64" name="直線コネクタ 63"/>
        <xdr:cNvCxnSpPr/>
      </xdr:nvCxnSpPr>
      <xdr:spPr>
        <a:xfrm flipV="1">
          <a:off x="2019300" y="6132170"/>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152403</xdr:rowOff>
    </xdr:from>
    <xdr:to>
      <xdr:col>10</xdr:col>
      <xdr:colOff>114300</xdr:colOff>
      <xdr:row>35</xdr:row>
      <xdr:rowOff>162199</xdr:rowOff>
    </xdr:to>
    <xdr:cxnSp macro="">
      <xdr:nvCxnSpPr>
        <xdr:cNvPr id="67" name="直線コネクタ 66"/>
        <xdr:cNvCxnSpPr/>
      </xdr:nvCxnSpPr>
      <xdr:spPr>
        <a:xfrm flipV="1">
          <a:off x="1130300" y="615315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65919</xdr:rowOff>
    </xdr:from>
    <xdr:to>
      <xdr:col>24</xdr:col>
      <xdr:colOff>114300</xdr:colOff>
      <xdr:row>35</xdr:row>
      <xdr:rowOff>167519</xdr:rowOff>
    </xdr:to>
    <xdr:sp macro="" textlink="">
      <xdr:nvSpPr>
        <xdr:cNvPr id="77" name="楕円 76"/>
        <xdr:cNvSpPr/>
      </xdr:nvSpPr>
      <xdr:spPr>
        <a:xfrm>
          <a:off x="4584700" y="6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88796</xdr:rowOff>
    </xdr:from>
    <xdr:ext cx="599010" cy="259045"/>
    <xdr:sp macro="" textlink="">
      <xdr:nvSpPr>
        <xdr:cNvPr id="78" name="人件費該当値テキスト"/>
        <xdr:cNvSpPr txBox="1"/>
      </xdr:nvSpPr>
      <xdr:spPr>
        <a:xfrm>
          <a:off x="4686300" y="591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72921</xdr:rowOff>
    </xdr:from>
    <xdr:to>
      <xdr:col>20</xdr:col>
      <xdr:colOff>38100</xdr:colOff>
      <xdr:row>36</xdr:row>
      <xdr:rowOff>3071</xdr:rowOff>
    </xdr:to>
    <xdr:sp macro="" textlink="">
      <xdr:nvSpPr>
        <xdr:cNvPr id="79" name="楕円 78"/>
        <xdr:cNvSpPr/>
      </xdr:nvSpPr>
      <xdr:spPr>
        <a:xfrm>
          <a:off x="3746500" y="60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19598</xdr:rowOff>
    </xdr:from>
    <xdr:ext cx="599010" cy="259045"/>
    <xdr:sp macro="" textlink="">
      <xdr:nvSpPr>
        <xdr:cNvPr id="80" name="テキスト ボックス 79"/>
        <xdr:cNvSpPr txBox="1"/>
      </xdr:nvSpPr>
      <xdr:spPr>
        <a:xfrm>
          <a:off x="3497795" y="58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80620</xdr:rowOff>
    </xdr:from>
    <xdr:to>
      <xdr:col>15</xdr:col>
      <xdr:colOff>101600</xdr:colOff>
      <xdr:row>36</xdr:row>
      <xdr:rowOff>10770</xdr:rowOff>
    </xdr:to>
    <xdr:sp macro="" textlink="">
      <xdr:nvSpPr>
        <xdr:cNvPr id="81" name="楕円 80"/>
        <xdr:cNvSpPr/>
      </xdr:nvSpPr>
      <xdr:spPr>
        <a:xfrm>
          <a:off x="2857500" y="60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27297</xdr:rowOff>
    </xdr:from>
    <xdr:ext cx="599010" cy="259045"/>
    <xdr:sp macro="" textlink="">
      <xdr:nvSpPr>
        <xdr:cNvPr id="82" name="テキスト ボックス 81"/>
        <xdr:cNvSpPr txBox="1"/>
      </xdr:nvSpPr>
      <xdr:spPr>
        <a:xfrm>
          <a:off x="2608795" y="585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101603</xdr:rowOff>
    </xdr:from>
    <xdr:to>
      <xdr:col>10</xdr:col>
      <xdr:colOff>165100</xdr:colOff>
      <xdr:row>36</xdr:row>
      <xdr:rowOff>31753</xdr:rowOff>
    </xdr:to>
    <xdr:sp macro="" textlink="">
      <xdr:nvSpPr>
        <xdr:cNvPr id="83" name="楕円 82"/>
        <xdr:cNvSpPr/>
      </xdr:nvSpPr>
      <xdr:spPr>
        <a:xfrm>
          <a:off x="1968500" y="61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48280</xdr:rowOff>
    </xdr:from>
    <xdr:ext cx="599010" cy="259045"/>
    <xdr:sp macro="" textlink="">
      <xdr:nvSpPr>
        <xdr:cNvPr id="84" name="テキスト ボックス 83"/>
        <xdr:cNvSpPr txBox="1"/>
      </xdr:nvSpPr>
      <xdr:spPr>
        <a:xfrm>
          <a:off x="1719795" y="587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111399</xdr:rowOff>
    </xdr:from>
    <xdr:to>
      <xdr:col>6</xdr:col>
      <xdr:colOff>38100</xdr:colOff>
      <xdr:row>36</xdr:row>
      <xdr:rowOff>41549</xdr:rowOff>
    </xdr:to>
    <xdr:sp macro="" textlink="">
      <xdr:nvSpPr>
        <xdr:cNvPr id="85" name="楕円 84"/>
        <xdr:cNvSpPr/>
      </xdr:nvSpPr>
      <xdr:spPr>
        <a:xfrm>
          <a:off x="1079500" y="61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58076</xdr:rowOff>
    </xdr:from>
    <xdr:ext cx="599010" cy="259045"/>
    <xdr:sp macro="" textlink="">
      <xdr:nvSpPr>
        <xdr:cNvPr id="86" name="テキスト ボックス 85"/>
        <xdr:cNvSpPr txBox="1"/>
      </xdr:nvSpPr>
      <xdr:spPr>
        <a:xfrm>
          <a:off x="830795" y="588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109484</xdr:rowOff>
    </xdr:from>
    <xdr:to>
      <xdr:col>24</xdr:col>
      <xdr:colOff>63500</xdr:colOff>
      <xdr:row>56</xdr:row>
      <xdr:rowOff>166646</xdr:rowOff>
    </xdr:to>
    <xdr:cxnSp macro="">
      <xdr:nvCxnSpPr>
        <xdr:cNvPr id="117" name="直線コネクタ 116"/>
        <xdr:cNvCxnSpPr/>
      </xdr:nvCxnSpPr>
      <xdr:spPr>
        <a:xfrm flipV="1">
          <a:off x="3797300" y="9710684"/>
          <a:ext cx="8382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137919</xdr:rowOff>
    </xdr:from>
    <xdr:to>
      <xdr:col>19</xdr:col>
      <xdr:colOff>177800</xdr:colOff>
      <xdr:row>56</xdr:row>
      <xdr:rowOff>166646</xdr:rowOff>
    </xdr:to>
    <xdr:cxnSp macro="">
      <xdr:nvCxnSpPr>
        <xdr:cNvPr id="120" name="直線コネクタ 119"/>
        <xdr:cNvCxnSpPr/>
      </xdr:nvCxnSpPr>
      <xdr:spPr>
        <a:xfrm>
          <a:off x="2908300" y="9739119"/>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137919</xdr:rowOff>
    </xdr:from>
    <xdr:to>
      <xdr:col>15</xdr:col>
      <xdr:colOff>50800</xdr:colOff>
      <xdr:row>57</xdr:row>
      <xdr:rowOff>61013</xdr:rowOff>
    </xdr:to>
    <xdr:cxnSp macro="">
      <xdr:nvCxnSpPr>
        <xdr:cNvPr id="123" name="直線コネクタ 122"/>
        <xdr:cNvCxnSpPr/>
      </xdr:nvCxnSpPr>
      <xdr:spPr>
        <a:xfrm flipV="1">
          <a:off x="2019300" y="9739119"/>
          <a:ext cx="889000" cy="9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61013</xdr:rowOff>
    </xdr:from>
    <xdr:to>
      <xdr:col>10</xdr:col>
      <xdr:colOff>114300</xdr:colOff>
      <xdr:row>57</xdr:row>
      <xdr:rowOff>135190</xdr:rowOff>
    </xdr:to>
    <xdr:cxnSp macro="">
      <xdr:nvCxnSpPr>
        <xdr:cNvPr id="126" name="直線コネクタ 125"/>
        <xdr:cNvCxnSpPr/>
      </xdr:nvCxnSpPr>
      <xdr:spPr>
        <a:xfrm flipV="1">
          <a:off x="1130300" y="9833663"/>
          <a:ext cx="889000" cy="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58684</xdr:rowOff>
    </xdr:from>
    <xdr:to>
      <xdr:col>24</xdr:col>
      <xdr:colOff>114300</xdr:colOff>
      <xdr:row>56</xdr:row>
      <xdr:rowOff>160284</xdr:rowOff>
    </xdr:to>
    <xdr:sp macro="" textlink="">
      <xdr:nvSpPr>
        <xdr:cNvPr id="136" name="楕円 135"/>
        <xdr:cNvSpPr/>
      </xdr:nvSpPr>
      <xdr:spPr>
        <a:xfrm>
          <a:off x="4584700" y="96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81561</xdr:rowOff>
    </xdr:from>
    <xdr:ext cx="599010" cy="259045"/>
    <xdr:sp macro="" textlink="">
      <xdr:nvSpPr>
        <xdr:cNvPr id="137" name="物件費該当値テキスト"/>
        <xdr:cNvSpPr txBox="1"/>
      </xdr:nvSpPr>
      <xdr:spPr>
        <a:xfrm>
          <a:off x="4686300" y="951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115846</xdr:rowOff>
    </xdr:from>
    <xdr:to>
      <xdr:col>20</xdr:col>
      <xdr:colOff>38100</xdr:colOff>
      <xdr:row>57</xdr:row>
      <xdr:rowOff>45996</xdr:rowOff>
    </xdr:to>
    <xdr:sp macro="" textlink="">
      <xdr:nvSpPr>
        <xdr:cNvPr id="138" name="楕円 137"/>
        <xdr:cNvSpPr/>
      </xdr:nvSpPr>
      <xdr:spPr>
        <a:xfrm>
          <a:off x="3746500" y="97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62523</xdr:rowOff>
    </xdr:from>
    <xdr:ext cx="599010" cy="259045"/>
    <xdr:sp macro="" textlink="">
      <xdr:nvSpPr>
        <xdr:cNvPr id="139" name="テキスト ボックス 138"/>
        <xdr:cNvSpPr txBox="1"/>
      </xdr:nvSpPr>
      <xdr:spPr>
        <a:xfrm>
          <a:off x="3497795" y="949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87119</xdr:rowOff>
    </xdr:from>
    <xdr:to>
      <xdr:col>15</xdr:col>
      <xdr:colOff>101600</xdr:colOff>
      <xdr:row>57</xdr:row>
      <xdr:rowOff>17269</xdr:rowOff>
    </xdr:to>
    <xdr:sp macro="" textlink="">
      <xdr:nvSpPr>
        <xdr:cNvPr id="140" name="楕円 139"/>
        <xdr:cNvSpPr/>
      </xdr:nvSpPr>
      <xdr:spPr>
        <a:xfrm>
          <a:off x="2857500" y="96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33796</xdr:rowOff>
    </xdr:from>
    <xdr:ext cx="599010" cy="259045"/>
    <xdr:sp macro="" textlink="">
      <xdr:nvSpPr>
        <xdr:cNvPr id="141" name="テキスト ボックス 140"/>
        <xdr:cNvSpPr txBox="1"/>
      </xdr:nvSpPr>
      <xdr:spPr>
        <a:xfrm>
          <a:off x="2608795" y="94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10213</xdr:rowOff>
    </xdr:from>
    <xdr:to>
      <xdr:col>10</xdr:col>
      <xdr:colOff>165100</xdr:colOff>
      <xdr:row>57</xdr:row>
      <xdr:rowOff>111813</xdr:rowOff>
    </xdr:to>
    <xdr:sp macro="" textlink="">
      <xdr:nvSpPr>
        <xdr:cNvPr id="142" name="楕円 141"/>
        <xdr:cNvSpPr/>
      </xdr:nvSpPr>
      <xdr:spPr>
        <a:xfrm>
          <a:off x="1968500" y="97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128340</xdr:rowOff>
    </xdr:from>
    <xdr:ext cx="599010" cy="259045"/>
    <xdr:sp macro="" textlink="">
      <xdr:nvSpPr>
        <xdr:cNvPr id="143" name="テキスト ボックス 142"/>
        <xdr:cNvSpPr txBox="1"/>
      </xdr:nvSpPr>
      <xdr:spPr>
        <a:xfrm>
          <a:off x="1719795" y="955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84390</xdr:rowOff>
    </xdr:from>
    <xdr:to>
      <xdr:col>6</xdr:col>
      <xdr:colOff>38100</xdr:colOff>
      <xdr:row>58</xdr:row>
      <xdr:rowOff>14540</xdr:rowOff>
    </xdr:to>
    <xdr:sp macro="" textlink="">
      <xdr:nvSpPr>
        <xdr:cNvPr id="144" name="楕円 143"/>
        <xdr:cNvSpPr/>
      </xdr:nvSpPr>
      <xdr:spPr>
        <a:xfrm>
          <a:off x="1079500" y="98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31067</xdr:rowOff>
    </xdr:from>
    <xdr:ext cx="599010" cy="259045"/>
    <xdr:sp macro="" textlink="">
      <xdr:nvSpPr>
        <xdr:cNvPr id="145" name="テキスト ボックス 144"/>
        <xdr:cNvSpPr txBox="1"/>
      </xdr:nvSpPr>
      <xdr:spPr>
        <a:xfrm>
          <a:off x="830795" y="96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483</xdr:rowOff>
    </xdr:from>
    <xdr:to>
      <xdr:col>24</xdr:col>
      <xdr:colOff>63500</xdr:colOff>
      <xdr:row>75</xdr:row>
      <xdr:rowOff>50591</xdr:rowOff>
    </xdr:to>
    <xdr:cxnSp macro="">
      <xdr:nvCxnSpPr>
        <xdr:cNvPr id="174" name="直線コネクタ 173"/>
        <xdr:cNvCxnSpPr/>
      </xdr:nvCxnSpPr>
      <xdr:spPr>
        <a:xfrm flipV="1">
          <a:off x="3797300" y="12859233"/>
          <a:ext cx="838200" cy="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50591</xdr:rowOff>
    </xdr:from>
    <xdr:to>
      <xdr:col>19</xdr:col>
      <xdr:colOff>177800</xdr:colOff>
      <xdr:row>76</xdr:row>
      <xdr:rowOff>55818</xdr:rowOff>
    </xdr:to>
    <xdr:cxnSp macro="">
      <xdr:nvCxnSpPr>
        <xdr:cNvPr id="177" name="直線コネクタ 176"/>
        <xdr:cNvCxnSpPr/>
      </xdr:nvCxnSpPr>
      <xdr:spPr>
        <a:xfrm flipV="1">
          <a:off x="2908300" y="12909341"/>
          <a:ext cx="889000" cy="17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27732</xdr:rowOff>
    </xdr:from>
    <xdr:to>
      <xdr:col>15</xdr:col>
      <xdr:colOff>50800</xdr:colOff>
      <xdr:row>76</xdr:row>
      <xdr:rowOff>55818</xdr:rowOff>
    </xdr:to>
    <xdr:cxnSp macro="">
      <xdr:nvCxnSpPr>
        <xdr:cNvPr id="180" name="直線コネクタ 179"/>
        <xdr:cNvCxnSpPr/>
      </xdr:nvCxnSpPr>
      <xdr:spPr>
        <a:xfrm>
          <a:off x="2019300" y="13057932"/>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27732</xdr:rowOff>
    </xdr:from>
    <xdr:to>
      <xdr:col>10</xdr:col>
      <xdr:colOff>114300</xdr:colOff>
      <xdr:row>76</xdr:row>
      <xdr:rowOff>148501</xdr:rowOff>
    </xdr:to>
    <xdr:cxnSp macro="">
      <xdr:nvCxnSpPr>
        <xdr:cNvPr id="183" name="直線コネクタ 182"/>
        <xdr:cNvCxnSpPr/>
      </xdr:nvCxnSpPr>
      <xdr:spPr>
        <a:xfrm flipV="1">
          <a:off x="1130300" y="13057932"/>
          <a:ext cx="889000" cy="1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121133</xdr:rowOff>
    </xdr:from>
    <xdr:to>
      <xdr:col>24</xdr:col>
      <xdr:colOff>114300</xdr:colOff>
      <xdr:row>75</xdr:row>
      <xdr:rowOff>51283</xdr:rowOff>
    </xdr:to>
    <xdr:sp macro="" textlink="">
      <xdr:nvSpPr>
        <xdr:cNvPr id="193" name="楕円 192"/>
        <xdr:cNvSpPr/>
      </xdr:nvSpPr>
      <xdr:spPr>
        <a:xfrm>
          <a:off x="45847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144010</xdr:rowOff>
    </xdr:from>
    <xdr:ext cx="534377" cy="259045"/>
    <xdr:sp macro="" textlink="">
      <xdr:nvSpPr>
        <xdr:cNvPr id="194" name="維持補修費該当値テキスト"/>
        <xdr:cNvSpPr txBox="1"/>
      </xdr:nvSpPr>
      <xdr:spPr>
        <a:xfrm>
          <a:off x="4686300" y="126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171241</xdr:rowOff>
    </xdr:from>
    <xdr:to>
      <xdr:col>20</xdr:col>
      <xdr:colOff>38100</xdr:colOff>
      <xdr:row>75</xdr:row>
      <xdr:rowOff>101391</xdr:rowOff>
    </xdr:to>
    <xdr:sp macro="" textlink="">
      <xdr:nvSpPr>
        <xdr:cNvPr id="195" name="楕円 194"/>
        <xdr:cNvSpPr/>
      </xdr:nvSpPr>
      <xdr:spPr>
        <a:xfrm>
          <a:off x="3746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117918</xdr:rowOff>
    </xdr:from>
    <xdr:ext cx="534377" cy="259045"/>
    <xdr:sp macro="" textlink="">
      <xdr:nvSpPr>
        <xdr:cNvPr id="196" name="テキスト ボックス 195"/>
        <xdr:cNvSpPr txBox="1"/>
      </xdr:nvSpPr>
      <xdr:spPr>
        <a:xfrm>
          <a:off x="3530111" y="126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5018</xdr:rowOff>
    </xdr:from>
    <xdr:to>
      <xdr:col>15</xdr:col>
      <xdr:colOff>101600</xdr:colOff>
      <xdr:row>76</xdr:row>
      <xdr:rowOff>106618</xdr:rowOff>
    </xdr:to>
    <xdr:sp macro="" textlink="">
      <xdr:nvSpPr>
        <xdr:cNvPr id="197" name="楕円 196"/>
        <xdr:cNvSpPr/>
      </xdr:nvSpPr>
      <xdr:spPr>
        <a:xfrm>
          <a:off x="2857500" y="13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123146</xdr:rowOff>
    </xdr:from>
    <xdr:ext cx="534377" cy="259045"/>
    <xdr:sp macro="" textlink="">
      <xdr:nvSpPr>
        <xdr:cNvPr id="198" name="テキスト ボックス 197"/>
        <xdr:cNvSpPr txBox="1"/>
      </xdr:nvSpPr>
      <xdr:spPr>
        <a:xfrm>
          <a:off x="2641111" y="1281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148382</xdr:rowOff>
    </xdr:from>
    <xdr:to>
      <xdr:col>10</xdr:col>
      <xdr:colOff>165100</xdr:colOff>
      <xdr:row>76</xdr:row>
      <xdr:rowOff>78532</xdr:rowOff>
    </xdr:to>
    <xdr:sp macro="" textlink="">
      <xdr:nvSpPr>
        <xdr:cNvPr id="199" name="楕円 198"/>
        <xdr:cNvSpPr/>
      </xdr:nvSpPr>
      <xdr:spPr>
        <a:xfrm>
          <a:off x="1968500" y="130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95059</xdr:rowOff>
    </xdr:from>
    <xdr:ext cx="534377" cy="259045"/>
    <xdr:sp macro="" textlink="">
      <xdr:nvSpPr>
        <xdr:cNvPr id="200" name="テキスト ボックス 199"/>
        <xdr:cNvSpPr txBox="1"/>
      </xdr:nvSpPr>
      <xdr:spPr>
        <a:xfrm>
          <a:off x="1752111" y="1278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97701</xdr:rowOff>
    </xdr:from>
    <xdr:to>
      <xdr:col>6</xdr:col>
      <xdr:colOff>38100</xdr:colOff>
      <xdr:row>77</xdr:row>
      <xdr:rowOff>27851</xdr:rowOff>
    </xdr:to>
    <xdr:sp macro="" textlink="">
      <xdr:nvSpPr>
        <xdr:cNvPr id="201" name="楕円 200"/>
        <xdr:cNvSpPr/>
      </xdr:nvSpPr>
      <xdr:spPr>
        <a:xfrm>
          <a:off x="1079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44378</xdr:rowOff>
    </xdr:from>
    <xdr:ext cx="534377" cy="259045"/>
    <xdr:sp macro="" textlink="">
      <xdr:nvSpPr>
        <xdr:cNvPr id="202" name="テキスト ボックス 201"/>
        <xdr:cNvSpPr txBox="1"/>
      </xdr:nvSpPr>
      <xdr:spPr>
        <a:xfrm>
          <a:off x="863111" y="129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105087</xdr:rowOff>
    </xdr:from>
    <xdr:to>
      <xdr:col>24</xdr:col>
      <xdr:colOff>63500</xdr:colOff>
      <xdr:row>95</xdr:row>
      <xdr:rowOff>111125</xdr:rowOff>
    </xdr:to>
    <xdr:cxnSp macro="">
      <xdr:nvCxnSpPr>
        <xdr:cNvPr id="235" name="直線コネクタ 234"/>
        <xdr:cNvCxnSpPr/>
      </xdr:nvCxnSpPr>
      <xdr:spPr>
        <a:xfrm flipV="1">
          <a:off x="3797300" y="16392837"/>
          <a:ext cx="8382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74064</xdr:rowOff>
    </xdr:from>
    <xdr:to>
      <xdr:col>19</xdr:col>
      <xdr:colOff>177800</xdr:colOff>
      <xdr:row>95</xdr:row>
      <xdr:rowOff>111125</xdr:rowOff>
    </xdr:to>
    <xdr:cxnSp macro="">
      <xdr:nvCxnSpPr>
        <xdr:cNvPr id="238" name="直線コネクタ 237"/>
        <xdr:cNvCxnSpPr/>
      </xdr:nvCxnSpPr>
      <xdr:spPr>
        <a:xfrm>
          <a:off x="2908300" y="16361814"/>
          <a:ext cx="889000" cy="3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74064</xdr:rowOff>
    </xdr:from>
    <xdr:to>
      <xdr:col>15</xdr:col>
      <xdr:colOff>50800</xdr:colOff>
      <xdr:row>95</xdr:row>
      <xdr:rowOff>127670</xdr:rowOff>
    </xdr:to>
    <xdr:cxnSp macro="">
      <xdr:nvCxnSpPr>
        <xdr:cNvPr id="241" name="直線コネクタ 240"/>
        <xdr:cNvCxnSpPr/>
      </xdr:nvCxnSpPr>
      <xdr:spPr>
        <a:xfrm flipV="1">
          <a:off x="2019300" y="16361814"/>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127670</xdr:rowOff>
    </xdr:from>
    <xdr:to>
      <xdr:col>10</xdr:col>
      <xdr:colOff>114300</xdr:colOff>
      <xdr:row>95</xdr:row>
      <xdr:rowOff>145244</xdr:rowOff>
    </xdr:to>
    <xdr:cxnSp macro="">
      <xdr:nvCxnSpPr>
        <xdr:cNvPr id="244" name="直線コネクタ 243"/>
        <xdr:cNvCxnSpPr/>
      </xdr:nvCxnSpPr>
      <xdr:spPr>
        <a:xfrm flipV="1">
          <a:off x="1130300" y="16415420"/>
          <a:ext cx="8890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54287</xdr:rowOff>
    </xdr:from>
    <xdr:to>
      <xdr:col>24</xdr:col>
      <xdr:colOff>114300</xdr:colOff>
      <xdr:row>95</xdr:row>
      <xdr:rowOff>155887</xdr:rowOff>
    </xdr:to>
    <xdr:sp macro="" textlink="">
      <xdr:nvSpPr>
        <xdr:cNvPr id="254" name="楕円 253"/>
        <xdr:cNvSpPr/>
      </xdr:nvSpPr>
      <xdr:spPr>
        <a:xfrm>
          <a:off x="4584700" y="1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77164</xdr:rowOff>
    </xdr:from>
    <xdr:ext cx="534377" cy="259045"/>
    <xdr:sp macro="" textlink="">
      <xdr:nvSpPr>
        <xdr:cNvPr id="255" name="扶助費該当値テキスト"/>
        <xdr:cNvSpPr txBox="1"/>
      </xdr:nvSpPr>
      <xdr:spPr>
        <a:xfrm>
          <a:off x="4686300" y="161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60325</xdr:rowOff>
    </xdr:from>
    <xdr:to>
      <xdr:col>20</xdr:col>
      <xdr:colOff>38100</xdr:colOff>
      <xdr:row>95</xdr:row>
      <xdr:rowOff>161925</xdr:rowOff>
    </xdr:to>
    <xdr:sp macro="" textlink="">
      <xdr:nvSpPr>
        <xdr:cNvPr id="256" name="楕円 255"/>
        <xdr:cNvSpPr/>
      </xdr:nvSpPr>
      <xdr:spPr>
        <a:xfrm>
          <a:off x="37465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7002</xdr:rowOff>
    </xdr:from>
    <xdr:ext cx="534377" cy="259045"/>
    <xdr:sp macro="" textlink="">
      <xdr:nvSpPr>
        <xdr:cNvPr id="257" name="テキスト ボックス 256"/>
        <xdr:cNvSpPr txBox="1"/>
      </xdr:nvSpPr>
      <xdr:spPr>
        <a:xfrm>
          <a:off x="3530111" y="161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23264</xdr:rowOff>
    </xdr:from>
    <xdr:to>
      <xdr:col>15</xdr:col>
      <xdr:colOff>101600</xdr:colOff>
      <xdr:row>95</xdr:row>
      <xdr:rowOff>124864</xdr:rowOff>
    </xdr:to>
    <xdr:sp macro="" textlink="">
      <xdr:nvSpPr>
        <xdr:cNvPr id="258" name="楕円 257"/>
        <xdr:cNvSpPr/>
      </xdr:nvSpPr>
      <xdr:spPr>
        <a:xfrm>
          <a:off x="2857500" y="163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141391</xdr:rowOff>
    </xdr:from>
    <xdr:ext cx="534377" cy="259045"/>
    <xdr:sp macro="" textlink="">
      <xdr:nvSpPr>
        <xdr:cNvPr id="259" name="テキスト ボックス 258"/>
        <xdr:cNvSpPr txBox="1"/>
      </xdr:nvSpPr>
      <xdr:spPr>
        <a:xfrm>
          <a:off x="2641111" y="1608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76870</xdr:rowOff>
    </xdr:from>
    <xdr:to>
      <xdr:col>10</xdr:col>
      <xdr:colOff>165100</xdr:colOff>
      <xdr:row>96</xdr:row>
      <xdr:rowOff>7020</xdr:rowOff>
    </xdr:to>
    <xdr:sp macro="" textlink="">
      <xdr:nvSpPr>
        <xdr:cNvPr id="260" name="楕円 259"/>
        <xdr:cNvSpPr/>
      </xdr:nvSpPr>
      <xdr:spPr>
        <a:xfrm>
          <a:off x="1968500" y="163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23547</xdr:rowOff>
    </xdr:from>
    <xdr:ext cx="534377" cy="259045"/>
    <xdr:sp macro="" textlink="">
      <xdr:nvSpPr>
        <xdr:cNvPr id="261" name="テキスト ボックス 260"/>
        <xdr:cNvSpPr txBox="1"/>
      </xdr:nvSpPr>
      <xdr:spPr>
        <a:xfrm>
          <a:off x="1752111" y="1613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94444</xdr:rowOff>
    </xdr:from>
    <xdr:to>
      <xdr:col>6</xdr:col>
      <xdr:colOff>38100</xdr:colOff>
      <xdr:row>96</xdr:row>
      <xdr:rowOff>24594</xdr:rowOff>
    </xdr:to>
    <xdr:sp macro="" textlink="">
      <xdr:nvSpPr>
        <xdr:cNvPr id="262" name="楕円 261"/>
        <xdr:cNvSpPr/>
      </xdr:nvSpPr>
      <xdr:spPr>
        <a:xfrm>
          <a:off x="1079500" y="163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41121</xdr:rowOff>
    </xdr:from>
    <xdr:ext cx="534377" cy="259045"/>
    <xdr:sp macro="" textlink="">
      <xdr:nvSpPr>
        <xdr:cNvPr id="263" name="テキスト ボックス 262"/>
        <xdr:cNvSpPr txBox="1"/>
      </xdr:nvSpPr>
      <xdr:spPr>
        <a:xfrm>
          <a:off x="863111" y="161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52754</xdr:rowOff>
    </xdr:from>
    <xdr:to>
      <xdr:col>55</xdr:col>
      <xdr:colOff>0</xdr:colOff>
      <xdr:row>37</xdr:row>
      <xdr:rowOff>62841</xdr:rowOff>
    </xdr:to>
    <xdr:cxnSp macro="">
      <xdr:nvCxnSpPr>
        <xdr:cNvPr id="292" name="直線コネクタ 291"/>
        <xdr:cNvCxnSpPr/>
      </xdr:nvCxnSpPr>
      <xdr:spPr>
        <a:xfrm flipV="1">
          <a:off x="9639300" y="6396404"/>
          <a:ext cx="8382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36849</xdr:rowOff>
    </xdr:from>
    <xdr:to>
      <xdr:col>50</xdr:col>
      <xdr:colOff>114300</xdr:colOff>
      <xdr:row>37</xdr:row>
      <xdr:rowOff>62841</xdr:rowOff>
    </xdr:to>
    <xdr:cxnSp macro="">
      <xdr:nvCxnSpPr>
        <xdr:cNvPr id="295" name="直線コネクタ 294"/>
        <xdr:cNvCxnSpPr/>
      </xdr:nvCxnSpPr>
      <xdr:spPr>
        <a:xfrm>
          <a:off x="8750300" y="6380499"/>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36849</xdr:rowOff>
    </xdr:from>
    <xdr:to>
      <xdr:col>45</xdr:col>
      <xdr:colOff>177800</xdr:colOff>
      <xdr:row>37</xdr:row>
      <xdr:rowOff>82881</xdr:rowOff>
    </xdr:to>
    <xdr:cxnSp macro="">
      <xdr:nvCxnSpPr>
        <xdr:cNvPr id="298" name="直線コネクタ 297"/>
        <xdr:cNvCxnSpPr/>
      </xdr:nvCxnSpPr>
      <xdr:spPr>
        <a:xfrm flipV="1">
          <a:off x="7861300" y="6380499"/>
          <a:ext cx="889000" cy="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62285</xdr:rowOff>
    </xdr:from>
    <xdr:to>
      <xdr:col>41</xdr:col>
      <xdr:colOff>50800</xdr:colOff>
      <xdr:row>37</xdr:row>
      <xdr:rowOff>82881</xdr:rowOff>
    </xdr:to>
    <xdr:cxnSp macro="">
      <xdr:nvCxnSpPr>
        <xdr:cNvPr id="301" name="直線コネクタ 300"/>
        <xdr:cNvCxnSpPr/>
      </xdr:nvCxnSpPr>
      <xdr:spPr>
        <a:xfrm>
          <a:off x="6972300" y="6405935"/>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1954</xdr:rowOff>
    </xdr:from>
    <xdr:to>
      <xdr:col>55</xdr:col>
      <xdr:colOff>50800</xdr:colOff>
      <xdr:row>37</xdr:row>
      <xdr:rowOff>103554</xdr:rowOff>
    </xdr:to>
    <xdr:sp macro="" textlink="">
      <xdr:nvSpPr>
        <xdr:cNvPr id="311" name="楕円 310"/>
        <xdr:cNvSpPr/>
      </xdr:nvSpPr>
      <xdr:spPr>
        <a:xfrm>
          <a:off x="10426700" y="63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151831</xdr:rowOff>
    </xdr:from>
    <xdr:ext cx="599010" cy="259045"/>
    <xdr:sp macro="" textlink="">
      <xdr:nvSpPr>
        <xdr:cNvPr id="312" name="補助費等該当値テキスト"/>
        <xdr:cNvSpPr txBox="1"/>
      </xdr:nvSpPr>
      <xdr:spPr>
        <a:xfrm>
          <a:off x="10528300" y="632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12041</xdr:rowOff>
    </xdr:from>
    <xdr:to>
      <xdr:col>50</xdr:col>
      <xdr:colOff>165100</xdr:colOff>
      <xdr:row>37</xdr:row>
      <xdr:rowOff>113641</xdr:rowOff>
    </xdr:to>
    <xdr:sp macro="" textlink="">
      <xdr:nvSpPr>
        <xdr:cNvPr id="313" name="楕円 312"/>
        <xdr:cNvSpPr/>
      </xdr:nvSpPr>
      <xdr:spPr>
        <a:xfrm>
          <a:off x="9588500" y="63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104768</xdr:rowOff>
    </xdr:from>
    <xdr:ext cx="599010" cy="259045"/>
    <xdr:sp macro="" textlink="">
      <xdr:nvSpPr>
        <xdr:cNvPr id="314" name="テキスト ボックス 313"/>
        <xdr:cNvSpPr txBox="1"/>
      </xdr:nvSpPr>
      <xdr:spPr>
        <a:xfrm>
          <a:off x="9339795" y="644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157499</xdr:rowOff>
    </xdr:from>
    <xdr:to>
      <xdr:col>46</xdr:col>
      <xdr:colOff>38100</xdr:colOff>
      <xdr:row>37</xdr:row>
      <xdr:rowOff>87649</xdr:rowOff>
    </xdr:to>
    <xdr:sp macro="" textlink="">
      <xdr:nvSpPr>
        <xdr:cNvPr id="315" name="楕円 314"/>
        <xdr:cNvSpPr/>
      </xdr:nvSpPr>
      <xdr:spPr>
        <a:xfrm>
          <a:off x="8699500" y="63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104176</xdr:rowOff>
    </xdr:from>
    <xdr:ext cx="599010" cy="259045"/>
    <xdr:sp macro="" textlink="">
      <xdr:nvSpPr>
        <xdr:cNvPr id="316" name="テキスト ボックス 315"/>
        <xdr:cNvSpPr txBox="1"/>
      </xdr:nvSpPr>
      <xdr:spPr>
        <a:xfrm>
          <a:off x="8450795" y="610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32081</xdr:rowOff>
    </xdr:from>
    <xdr:to>
      <xdr:col>41</xdr:col>
      <xdr:colOff>101600</xdr:colOff>
      <xdr:row>37</xdr:row>
      <xdr:rowOff>133681</xdr:rowOff>
    </xdr:to>
    <xdr:sp macro="" textlink="">
      <xdr:nvSpPr>
        <xdr:cNvPr id="317" name="楕円 316"/>
        <xdr:cNvSpPr/>
      </xdr:nvSpPr>
      <xdr:spPr>
        <a:xfrm>
          <a:off x="7810500" y="63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124809</xdr:rowOff>
    </xdr:from>
    <xdr:ext cx="599010" cy="259045"/>
    <xdr:sp macro="" textlink="">
      <xdr:nvSpPr>
        <xdr:cNvPr id="318" name="テキスト ボックス 317"/>
        <xdr:cNvSpPr txBox="1"/>
      </xdr:nvSpPr>
      <xdr:spPr>
        <a:xfrm>
          <a:off x="7561795" y="646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11485</xdr:rowOff>
    </xdr:from>
    <xdr:to>
      <xdr:col>36</xdr:col>
      <xdr:colOff>165100</xdr:colOff>
      <xdr:row>37</xdr:row>
      <xdr:rowOff>113085</xdr:rowOff>
    </xdr:to>
    <xdr:sp macro="" textlink="">
      <xdr:nvSpPr>
        <xdr:cNvPr id="319" name="楕円 318"/>
        <xdr:cNvSpPr/>
      </xdr:nvSpPr>
      <xdr:spPr>
        <a:xfrm>
          <a:off x="6921500" y="63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129612</xdr:rowOff>
    </xdr:from>
    <xdr:ext cx="599010" cy="259045"/>
    <xdr:sp macro="" textlink="">
      <xdr:nvSpPr>
        <xdr:cNvPr id="320" name="テキスト ボックス 319"/>
        <xdr:cNvSpPr txBox="1"/>
      </xdr:nvSpPr>
      <xdr:spPr>
        <a:xfrm>
          <a:off x="6672795" y="613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112095</xdr:rowOff>
    </xdr:from>
    <xdr:to>
      <xdr:col>55</xdr:col>
      <xdr:colOff>0</xdr:colOff>
      <xdr:row>58</xdr:row>
      <xdr:rowOff>123073</xdr:rowOff>
    </xdr:to>
    <xdr:cxnSp macro="">
      <xdr:nvCxnSpPr>
        <xdr:cNvPr id="347" name="直線コネクタ 346"/>
        <xdr:cNvCxnSpPr/>
      </xdr:nvCxnSpPr>
      <xdr:spPr>
        <a:xfrm>
          <a:off x="9639300" y="10056195"/>
          <a:ext cx="8382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60904</xdr:rowOff>
    </xdr:from>
    <xdr:to>
      <xdr:col>50</xdr:col>
      <xdr:colOff>114300</xdr:colOff>
      <xdr:row>58</xdr:row>
      <xdr:rowOff>112095</xdr:rowOff>
    </xdr:to>
    <xdr:cxnSp macro="">
      <xdr:nvCxnSpPr>
        <xdr:cNvPr id="350" name="直線コネクタ 349"/>
        <xdr:cNvCxnSpPr/>
      </xdr:nvCxnSpPr>
      <xdr:spPr>
        <a:xfrm>
          <a:off x="8750300" y="10005004"/>
          <a:ext cx="889000" cy="5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149164</xdr:rowOff>
    </xdr:from>
    <xdr:to>
      <xdr:col>45</xdr:col>
      <xdr:colOff>177800</xdr:colOff>
      <xdr:row>58</xdr:row>
      <xdr:rowOff>60904</xdr:rowOff>
    </xdr:to>
    <xdr:cxnSp macro="">
      <xdr:nvCxnSpPr>
        <xdr:cNvPr id="353" name="直線コネクタ 352"/>
        <xdr:cNvCxnSpPr/>
      </xdr:nvCxnSpPr>
      <xdr:spPr>
        <a:xfrm>
          <a:off x="7861300" y="9921814"/>
          <a:ext cx="889000" cy="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149164</xdr:rowOff>
    </xdr:from>
    <xdr:to>
      <xdr:col>41</xdr:col>
      <xdr:colOff>50800</xdr:colOff>
      <xdr:row>58</xdr:row>
      <xdr:rowOff>76565</xdr:rowOff>
    </xdr:to>
    <xdr:cxnSp macro="">
      <xdr:nvCxnSpPr>
        <xdr:cNvPr id="356" name="直線コネクタ 355"/>
        <xdr:cNvCxnSpPr/>
      </xdr:nvCxnSpPr>
      <xdr:spPr>
        <a:xfrm flipV="1">
          <a:off x="6972300" y="9921814"/>
          <a:ext cx="889000" cy="9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72273</xdr:rowOff>
    </xdr:from>
    <xdr:to>
      <xdr:col>55</xdr:col>
      <xdr:colOff>50800</xdr:colOff>
      <xdr:row>59</xdr:row>
      <xdr:rowOff>2423</xdr:rowOff>
    </xdr:to>
    <xdr:sp macro="" textlink="">
      <xdr:nvSpPr>
        <xdr:cNvPr id="366" name="楕円 365"/>
        <xdr:cNvSpPr/>
      </xdr:nvSpPr>
      <xdr:spPr>
        <a:xfrm>
          <a:off x="10426700" y="100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158650</xdr:rowOff>
    </xdr:from>
    <xdr:ext cx="534377" cy="259045"/>
    <xdr:sp macro="" textlink="">
      <xdr:nvSpPr>
        <xdr:cNvPr id="367" name="普通建設事業費該当値テキスト"/>
        <xdr:cNvSpPr txBox="1"/>
      </xdr:nvSpPr>
      <xdr:spPr>
        <a:xfrm>
          <a:off x="10528300" y="993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61295</xdr:rowOff>
    </xdr:from>
    <xdr:to>
      <xdr:col>50</xdr:col>
      <xdr:colOff>165100</xdr:colOff>
      <xdr:row>58</xdr:row>
      <xdr:rowOff>162895</xdr:rowOff>
    </xdr:to>
    <xdr:sp macro="" textlink="">
      <xdr:nvSpPr>
        <xdr:cNvPr id="368" name="楕円 367"/>
        <xdr:cNvSpPr/>
      </xdr:nvSpPr>
      <xdr:spPr>
        <a:xfrm>
          <a:off x="9588500" y="10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154022</xdr:rowOff>
    </xdr:from>
    <xdr:ext cx="534377" cy="259045"/>
    <xdr:sp macro="" textlink="">
      <xdr:nvSpPr>
        <xdr:cNvPr id="369" name="テキスト ボックス 368"/>
        <xdr:cNvSpPr txBox="1"/>
      </xdr:nvSpPr>
      <xdr:spPr>
        <a:xfrm>
          <a:off x="9372111" y="100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10104</xdr:rowOff>
    </xdr:from>
    <xdr:to>
      <xdr:col>46</xdr:col>
      <xdr:colOff>38100</xdr:colOff>
      <xdr:row>58</xdr:row>
      <xdr:rowOff>111704</xdr:rowOff>
    </xdr:to>
    <xdr:sp macro="" textlink="">
      <xdr:nvSpPr>
        <xdr:cNvPr id="370" name="楕円 369"/>
        <xdr:cNvSpPr/>
      </xdr:nvSpPr>
      <xdr:spPr>
        <a:xfrm>
          <a:off x="8699500" y="99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102831</xdr:rowOff>
    </xdr:from>
    <xdr:ext cx="599010" cy="259045"/>
    <xdr:sp macro="" textlink="">
      <xdr:nvSpPr>
        <xdr:cNvPr id="371" name="テキスト ボックス 370"/>
        <xdr:cNvSpPr txBox="1"/>
      </xdr:nvSpPr>
      <xdr:spPr>
        <a:xfrm>
          <a:off x="8450795" y="1004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98364</xdr:rowOff>
    </xdr:from>
    <xdr:to>
      <xdr:col>41</xdr:col>
      <xdr:colOff>101600</xdr:colOff>
      <xdr:row>58</xdr:row>
      <xdr:rowOff>28514</xdr:rowOff>
    </xdr:to>
    <xdr:sp macro="" textlink="">
      <xdr:nvSpPr>
        <xdr:cNvPr id="372" name="楕円 371"/>
        <xdr:cNvSpPr/>
      </xdr:nvSpPr>
      <xdr:spPr>
        <a:xfrm>
          <a:off x="7810500" y="98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45041</xdr:rowOff>
    </xdr:from>
    <xdr:ext cx="599010" cy="259045"/>
    <xdr:sp macro="" textlink="">
      <xdr:nvSpPr>
        <xdr:cNvPr id="373" name="テキスト ボックス 372"/>
        <xdr:cNvSpPr txBox="1"/>
      </xdr:nvSpPr>
      <xdr:spPr>
        <a:xfrm>
          <a:off x="7561795" y="964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25765</xdr:rowOff>
    </xdr:from>
    <xdr:to>
      <xdr:col>36</xdr:col>
      <xdr:colOff>165100</xdr:colOff>
      <xdr:row>58</xdr:row>
      <xdr:rowOff>127365</xdr:rowOff>
    </xdr:to>
    <xdr:sp macro="" textlink="">
      <xdr:nvSpPr>
        <xdr:cNvPr id="374" name="楕円 373"/>
        <xdr:cNvSpPr/>
      </xdr:nvSpPr>
      <xdr:spPr>
        <a:xfrm>
          <a:off x="6921500" y="99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118492</xdr:rowOff>
    </xdr:from>
    <xdr:ext cx="599010" cy="259045"/>
    <xdr:sp macro="" textlink="">
      <xdr:nvSpPr>
        <xdr:cNvPr id="375" name="テキスト ボックス 374"/>
        <xdr:cNvSpPr txBox="1"/>
      </xdr:nvSpPr>
      <xdr:spPr>
        <a:xfrm>
          <a:off x="6672795" y="1006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42064</xdr:rowOff>
    </xdr:from>
    <xdr:to>
      <xdr:col>55</xdr:col>
      <xdr:colOff>0</xdr:colOff>
      <xdr:row>79</xdr:row>
      <xdr:rowOff>43793</xdr:rowOff>
    </xdr:to>
    <xdr:cxnSp macro="">
      <xdr:nvCxnSpPr>
        <xdr:cNvPr id="404" name="直線コネクタ 403"/>
        <xdr:cNvCxnSpPr/>
      </xdr:nvCxnSpPr>
      <xdr:spPr>
        <a:xfrm>
          <a:off x="9639300" y="13586614"/>
          <a:ext cx="8382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83765</xdr:rowOff>
    </xdr:from>
    <xdr:to>
      <xdr:col>50</xdr:col>
      <xdr:colOff>114300</xdr:colOff>
      <xdr:row>79</xdr:row>
      <xdr:rowOff>42064</xdr:rowOff>
    </xdr:to>
    <xdr:cxnSp macro="">
      <xdr:nvCxnSpPr>
        <xdr:cNvPr id="407" name="直線コネクタ 406"/>
        <xdr:cNvCxnSpPr/>
      </xdr:nvCxnSpPr>
      <xdr:spPr>
        <a:xfrm>
          <a:off x="8750300" y="13456865"/>
          <a:ext cx="889000" cy="1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163795</xdr:rowOff>
    </xdr:from>
    <xdr:to>
      <xdr:col>45</xdr:col>
      <xdr:colOff>177800</xdr:colOff>
      <xdr:row>78</xdr:row>
      <xdr:rowOff>83765</xdr:rowOff>
    </xdr:to>
    <xdr:cxnSp macro="">
      <xdr:nvCxnSpPr>
        <xdr:cNvPr id="410" name="直線コネクタ 409"/>
        <xdr:cNvCxnSpPr/>
      </xdr:nvCxnSpPr>
      <xdr:spPr>
        <a:xfrm>
          <a:off x="7861300" y="13193995"/>
          <a:ext cx="889000" cy="26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163795</xdr:rowOff>
    </xdr:from>
    <xdr:to>
      <xdr:col>41</xdr:col>
      <xdr:colOff>50800</xdr:colOff>
      <xdr:row>78</xdr:row>
      <xdr:rowOff>100560</xdr:rowOff>
    </xdr:to>
    <xdr:cxnSp macro="">
      <xdr:nvCxnSpPr>
        <xdr:cNvPr id="413" name="直線コネクタ 412"/>
        <xdr:cNvCxnSpPr/>
      </xdr:nvCxnSpPr>
      <xdr:spPr>
        <a:xfrm flipV="1">
          <a:off x="6972300" y="13193995"/>
          <a:ext cx="889000" cy="27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164443</xdr:rowOff>
    </xdr:from>
    <xdr:to>
      <xdr:col>55</xdr:col>
      <xdr:colOff>50800</xdr:colOff>
      <xdr:row>79</xdr:row>
      <xdr:rowOff>94593</xdr:rowOff>
    </xdr:to>
    <xdr:sp macro="" textlink="">
      <xdr:nvSpPr>
        <xdr:cNvPr id="423" name="楕円 422"/>
        <xdr:cNvSpPr/>
      </xdr:nvSpPr>
      <xdr:spPr>
        <a:xfrm>
          <a:off x="10426700" y="135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79370</xdr:rowOff>
    </xdr:from>
    <xdr:ext cx="378565" cy="259045"/>
    <xdr:sp macro="" textlink="">
      <xdr:nvSpPr>
        <xdr:cNvPr id="424" name="普通建設事業費 （ うち新規整備　）該当値テキスト"/>
        <xdr:cNvSpPr txBox="1"/>
      </xdr:nvSpPr>
      <xdr:spPr>
        <a:xfrm>
          <a:off x="10528300" y="13452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162714</xdr:rowOff>
    </xdr:from>
    <xdr:to>
      <xdr:col>50</xdr:col>
      <xdr:colOff>165100</xdr:colOff>
      <xdr:row>79</xdr:row>
      <xdr:rowOff>92864</xdr:rowOff>
    </xdr:to>
    <xdr:sp macro="" textlink="">
      <xdr:nvSpPr>
        <xdr:cNvPr id="425" name="楕円 424"/>
        <xdr:cNvSpPr/>
      </xdr:nvSpPr>
      <xdr:spPr>
        <a:xfrm>
          <a:off x="9588500" y="135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83991</xdr:rowOff>
    </xdr:from>
    <xdr:ext cx="469744" cy="259045"/>
    <xdr:sp macro="" textlink="">
      <xdr:nvSpPr>
        <xdr:cNvPr id="426" name="テキスト ボックス 425"/>
        <xdr:cNvSpPr txBox="1"/>
      </xdr:nvSpPr>
      <xdr:spPr>
        <a:xfrm>
          <a:off x="9404428" y="136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32965</xdr:rowOff>
    </xdr:from>
    <xdr:to>
      <xdr:col>46</xdr:col>
      <xdr:colOff>38100</xdr:colOff>
      <xdr:row>78</xdr:row>
      <xdr:rowOff>134565</xdr:rowOff>
    </xdr:to>
    <xdr:sp macro="" textlink="">
      <xdr:nvSpPr>
        <xdr:cNvPr id="427" name="楕円 426"/>
        <xdr:cNvSpPr/>
      </xdr:nvSpPr>
      <xdr:spPr>
        <a:xfrm>
          <a:off x="8699500" y="134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151092</xdr:rowOff>
    </xdr:from>
    <xdr:ext cx="599010" cy="259045"/>
    <xdr:sp macro="" textlink="">
      <xdr:nvSpPr>
        <xdr:cNvPr id="428" name="テキスト ボックス 427"/>
        <xdr:cNvSpPr txBox="1"/>
      </xdr:nvSpPr>
      <xdr:spPr>
        <a:xfrm>
          <a:off x="8450795" y="1318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112995</xdr:rowOff>
    </xdr:from>
    <xdr:to>
      <xdr:col>41</xdr:col>
      <xdr:colOff>101600</xdr:colOff>
      <xdr:row>77</xdr:row>
      <xdr:rowOff>43145</xdr:rowOff>
    </xdr:to>
    <xdr:sp macro="" textlink="">
      <xdr:nvSpPr>
        <xdr:cNvPr id="429" name="楕円 428"/>
        <xdr:cNvSpPr/>
      </xdr:nvSpPr>
      <xdr:spPr>
        <a:xfrm>
          <a:off x="7810500" y="131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59672</xdr:rowOff>
    </xdr:from>
    <xdr:ext cx="599010" cy="259045"/>
    <xdr:sp macro="" textlink="">
      <xdr:nvSpPr>
        <xdr:cNvPr id="430" name="テキスト ボックス 429"/>
        <xdr:cNvSpPr txBox="1"/>
      </xdr:nvSpPr>
      <xdr:spPr>
        <a:xfrm>
          <a:off x="7561795" y="1291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49760</xdr:rowOff>
    </xdr:from>
    <xdr:to>
      <xdr:col>36</xdr:col>
      <xdr:colOff>165100</xdr:colOff>
      <xdr:row>78</xdr:row>
      <xdr:rowOff>151360</xdr:rowOff>
    </xdr:to>
    <xdr:sp macro="" textlink="">
      <xdr:nvSpPr>
        <xdr:cNvPr id="431" name="楕円 430"/>
        <xdr:cNvSpPr/>
      </xdr:nvSpPr>
      <xdr:spPr>
        <a:xfrm>
          <a:off x="6921500" y="134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142487</xdr:rowOff>
    </xdr:from>
    <xdr:ext cx="534377" cy="259045"/>
    <xdr:sp macro="" textlink="">
      <xdr:nvSpPr>
        <xdr:cNvPr id="432" name="テキスト ボックス 431"/>
        <xdr:cNvSpPr txBox="1"/>
      </xdr:nvSpPr>
      <xdr:spPr>
        <a:xfrm>
          <a:off x="6705111" y="135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112954</xdr:rowOff>
    </xdr:from>
    <xdr:to>
      <xdr:col>55</xdr:col>
      <xdr:colOff>0</xdr:colOff>
      <xdr:row>98</xdr:row>
      <xdr:rowOff>123310</xdr:rowOff>
    </xdr:to>
    <xdr:cxnSp macro="">
      <xdr:nvCxnSpPr>
        <xdr:cNvPr id="459" name="直線コネクタ 458"/>
        <xdr:cNvCxnSpPr/>
      </xdr:nvCxnSpPr>
      <xdr:spPr>
        <a:xfrm>
          <a:off x="9639300" y="16915054"/>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111945</xdr:rowOff>
    </xdr:from>
    <xdr:to>
      <xdr:col>50</xdr:col>
      <xdr:colOff>114300</xdr:colOff>
      <xdr:row>98</xdr:row>
      <xdr:rowOff>112954</xdr:rowOff>
    </xdr:to>
    <xdr:cxnSp macro="">
      <xdr:nvCxnSpPr>
        <xdr:cNvPr id="462" name="直線コネクタ 461"/>
        <xdr:cNvCxnSpPr/>
      </xdr:nvCxnSpPr>
      <xdr:spPr>
        <a:xfrm>
          <a:off x="8750300" y="16914045"/>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111945</xdr:rowOff>
    </xdr:from>
    <xdr:to>
      <xdr:col>45</xdr:col>
      <xdr:colOff>177800</xdr:colOff>
      <xdr:row>98</xdr:row>
      <xdr:rowOff>121796</xdr:rowOff>
    </xdr:to>
    <xdr:cxnSp macro="">
      <xdr:nvCxnSpPr>
        <xdr:cNvPr id="465" name="直線コネクタ 464"/>
        <xdr:cNvCxnSpPr/>
      </xdr:nvCxnSpPr>
      <xdr:spPr>
        <a:xfrm flipV="1">
          <a:off x="7861300" y="16914045"/>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120766</xdr:rowOff>
    </xdr:from>
    <xdr:to>
      <xdr:col>41</xdr:col>
      <xdr:colOff>50800</xdr:colOff>
      <xdr:row>98</xdr:row>
      <xdr:rowOff>121796</xdr:rowOff>
    </xdr:to>
    <xdr:cxnSp macro="">
      <xdr:nvCxnSpPr>
        <xdr:cNvPr id="468" name="直線コネクタ 467"/>
        <xdr:cNvCxnSpPr/>
      </xdr:nvCxnSpPr>
      <xdr:spPr>
        <a:xfrm>
          <a:off x="6972300" y="16922866"/>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72510</xdr:rowOff>
    </xdr:from>
    <xdr:to>
      <xdr:col>55</xdr:col>
      <xdr:colOff>50800</xdr:colOff>
      <xdr:row>99</xdr:row>
      <xdr:rowOff>2660</xdr:rowOff>
    </xdr:to>
    <xdr:sp macro="" textlink="">
      <xdr:nvSpPr>
        <xdr:cNvPr id="478" name="楕円 477"/>
        <xdr:cNvSpPr/>
      </xdr:nvSpPr>
      <xdr:spPr>
        <a:xfrm>
          <a:off x="10426700" y="168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62154</xdr:rowOff>
    </xdr:from>
    <xdr:to>
      <xdr:col>50</xdr:col>
      <xdr:colOff>165100</xdr:colOff>
      <xdr:row>98</xdr:row>
      <xdr:rowOff>163754</xdr:rowOff>
    </xdr:to>
    <xdr:sp macro="" textlink="">
      <xdr:nvSpPr>
        <xdr:cNvPr id="480" name="楕円 479"/>
        <xdr:cNvSpPr/>
      </xdr:nvSpPr>
      <xdr:spPr>
        <a:xfrm>
          <a:off x="9588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154881</xdr:rowOff>
    </xdr:from>
    <xdr:ext cx="534377" cy="259045"/>
    <xdr:sp macro="" textlink="">
      <xdr:nvSpPr>
        <xdr:cNvPr id="481" name="テキスト ボックス 480"/>
        <xdr:cNvSpPr txBox="1"/>
      </xdr:nvSpPr>
      <xdr:spPr>
        <a:xfrm>
          <a:off x="9372111" y="169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61145</xdr:rowOff>
    </xdr:from>
    <xdr:to>
      <xdr:col>46</xdr:col>
      <xdr:colOff>38100</xdr:colOff>
      <xdr:row>98</xdr:row>
      <xdr:rowOff>162745</xdr:rowOff>
    </xdr:to>
    <xdr:sp macro="" textlink="">
      <xdr:nvSpPr>
        <xdr:cNvPr id="482" name="楕円 481"/>
        <xdr:cNvSpPr/>
      </xdr:nvSpPr>
      <xdr:spPr>
        <a:xfrm>
          <a:off x="8699500" y="168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153872</xdr:rowOff>
    </xdr:from>
    <xdr:ext cx="534377" cy="259045"/>
    <xdr:sp macro="" textlink="">
      <xdr:nvSpPr>
        <xdr:cNvPr id="483" name="テキスト ボックス 482"/>
        <xdr:cNvSpPr txBox="1"/>
      </xdr:nvSpPr>
      <xdr:spPr>
        <a:xfrm>
          <a:off x="8483111" y="169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70996</xdr:rowOff>
    </xdr:from>
    <xdr:to>
      <xdr:col>41</xdr:col>
      <xdr:colOff>101600</xdr:colOff>
      <xdr:row>99</xdr:row>
      <xdr:rowOff>1146</xdr:rowOff>
    </xdr:to>
    <xdr:sp macro="" textlink="">
      <xdr:nvSpPr>
        <xdr:cNvPr id="484" name="楕円 483"/>
        <xdr:cNvSpPr/>
      </xdr:nvSpPr>
      <xdr:spPr>
        <a:xfrm>
          <a:off x="7810500" y="168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163723</xdr:rowOff>
    </xdr:from>
    <xdr:ext cx="534377" cy="259045"/>
    <xdr:sp macro="" textlink="">
      <xdr:nvSpPr>
        <xdr:cNvPr id="485" name="テキスト ボックス 484"/>
        <xdr:cNvSpPr txBox="1"/>
      </xdr:nvSpPr>
      <xdr:spPr>
        <a:xfrm>
          <a:off x="7594111" y="169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69966</xdr:rowOff>
    </xdr:from>
    <xdr:to>
      <xdr:col>36</xdr:col>
      <xdr:colOff>165100</xdr:colOff>
      <xdr:row>99</xdr:row>
      <xdr:rowOff>116</xdr:rowOff>
    </xdr:to>
    <xdr:sp macro="" textlink="">
      <xdr:nvSpPr>
        <xdr:cNvPr id="486" name="楕円 485"/>
        <xdr:cNvSpPr/>
      </xdr:nvSpPr>
      <xdr:spPr>
        <a:xfrm>
          <a:off x="6921500" y="168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162693</xdr:rowOff>
    </xdr:from>
    <xdr:ext cx="534377" cy="259045"/>
    <xdr:sp macro="" textlink="">
      <xdr:nvSpPr>
        <xdr:cNvPr id="487" name="テキスト ボックス 486"/>
        <xdr:cNvSpPr txBox="1"/>
      </xdr:nvSpPr>
      <xdr:spPr>
        <a:xfrm>
          <a:off x="6705111" y="169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38948</xdr:rowOff>
    </xdr:from>
    <xdr:to>
      <xdr:col>85</xdr:col>
      <xdr:colOff>127000</xdr:colOff>
      <xdr:row>39</xdr:row>
      <xdr:rowOff>44450</xdr:rowOff>
    </xdr:to>
    <xdr:cxnSp macro="">
      <xdr:nvCxnSpPr>
        <xdr:cNvPr id="516" name="直線コネクタ 515"/>
        <xdr:cNvCxnSpPr/>
      </xdr:nvCxnSpPr>
      <xdr:spPr>
        <a:xfrm flipV="1">
          <a:off x="15481300" y="6725498"/>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159598</xdr:rowOff>
    </xdr:from>
    <xdr:to>
      <xdr:col>85</xdr:col>
      <xdr:colOff>177800</xdr:colOff>
      <xdr:row>39</xdr:row>
      <xdr:rowOff>89748</xdr:rowOff>
    </xdr:to>
    <xdr:sp macro="" textlink="">
      <xdr:nvSpPr>
        <xdr:cNvPr id="535" name="楕円 534"/>
        <xdr:cNvSpPr/>
      </xdr:nvSpPr>
      <xdr:spPr>
        <a:xfrm>
          <a:off x="16268700" y="66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74525</xdr:rowOff>
    </xdr:from>
    <xdr:ext cx="469744" cy="259045"/>
    <xdr:sp macro="" textlink="">
      <xdr:nvSpPr>
        <xdr:cNvPr id="536" name="災害復旧事業費該当値テキスト"/>
        <xdr:cNvSpPr txBox="1"/>
      </xdr:nvSpPr>
      <xdr:spPr>
        <a:xfrm>
          <a:off x="16370300" y="65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23981</xdr:rowOff>
    </xdr:from>
    <xdr:to>
      <xdr:col>85</xdr:col>
      <xdr:colOff>127000</xdr:colOff>
      <xdr:row>77</xdr:row>
      <xdr:rowOff>26091</xdr:rowOff>
    </xdr:to>
    <xdr:cxnSp macro="">
      <xdr:nvCxnSpPr>
        <xdr:cNvPr id="628" name="直線コネクタ 627"/>
        <xdr:cNvCxnSpPr/>
      </xdr:nvCxnSpPr>
      <xdr:spPr>
        <a:xfrm>
          <a:off x="15481300" y="13225631"/>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23915</xdr:rowOff>
    </xdr:from>
    <xdr:to>
      <xdr:col>81</xdr:col>
      <xdr:colOff>50800</xdr:colOff>
      <xdr:row>77</xdr:row>
      <xdr:rowOff>23981</xdr:rowOff>
    </xdr:to>
    <xdr:cxnSp macro="">
      <xdr:nvCxnSpPr>
        <xdr:cNvPr id="631" name="直線コネクタ 630"/>
        <xdr:cNvCxnSpPr/>
      </xdr:nvCxnSpPr>
      <xdr:spPr>
        <a:xfrm>
          <a:off x="14592300" y="1322556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23915</xdr:rowOff>
    </xdr:from>
    <xdr:to>
      <xdr:col>76</xdr:col>
      <xdr:colOff>114300</xdr:colOff>
      <xdr:row>77</xdr:row>
      <xdr:rowOff>77595</xdr:rowOff>
    </xdr:to>
    <xdr:cxnSp macro="">
      <xdr:nvCxnSpPr>
        <xdr:cNvPr id="634" name="直線コネクタ 633"/>
        <xdr:cNvCxnSpPr/>
      </xdr:nvCxnSpPr>
      <xdr:spPr>
        <a:xfrm flipV="1">
          <a:off x="13703300" y="13225565"/>
          <a:ext cx="889000" cy="5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77595</xdr:rowOff>
    </xdr:from>
    <xdr:to>
      <xdr:col>71</xdr:col>
      <xdr:colOff>177800</xdr:colOff>
      <xdr:row>77</xdr:row>
      <xdr:rowOff>81928</xdr:rowOff>
    </xdr:to>
    <xdr:cxnSp macro="">
      <xdr:nvCxnSpPr>
        <xdr:cNvPr id="637" name="直線コネクタ 636"/>
        <xdr:cNvCxnSpPr/>
      </xdr:nvCxnSpPr>
      <xdr:spPr>
        <a:xfrm flipV="1">
          <a:off x="12814300" y="13279245"/>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146741</xdr:rowOff>
    </xdr:from>
    <xdr:to>
      <xdr:col>85</xdr:col>
      <xdr:colOff>177800</xdr:colOff>
      <xdr:row>77</xdr:row>
      <xdr:rowOff>76891</xdr:rowOff>
    </xdr:to>
    <xdr:sp macro="" textlink="">
      <xdr:nvSpPr>
        <xdr:cNvPr id="647" name="楕円 646"/>
        <xdr:cNvSpPr/>
      </xdr:nvSpPr>
      <xdr:spPr>
        <a:xfrm>
          <a:off x="16268700" y="131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169618</xdr:rowOff>
    </xdr:from>
    <xdr:ext cx="599010" cy="259045"/>
    <xdr:sp macro="" textlink="">
      <xdr:nvSpPr>
        <xdr:cNvPr id="648" name="公債費該当値テキスト"/>
        <xdr:cNvSpPr txBox="1"/>
      </xdr:nvSpPr>
      <xdr:spPr>
        <a:xfrm>
          <a:off x="16370300" y="1302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144631</xdr:rowOff>
    </xdr:from>
    <xdr:to>
      <xdr:col>81</xdr:col>
      <xdr:colOff>101600</xdr:colOff>
      <xdr:row>77</xdr:row>
      <xdr:rowOff>74781</xdr:rowOff>
    </xdr:to>
    <xdr:sp macro="" textlink="">
      <xdr:nvSpPr>
        <xdr:cNvPr id="649" name="楕円 648"/>
        <xdr:cNvSpPr/>
      </xdr:nvSpPr>
      <xdr:spPr>
        <a:xfrm>
          <a:off x="15430500" y="131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91308</xdr:rowOff>
    </xdr:from>
    <xdr:ext cx="599010" cy="259045"/>
    <xdr:sp macro="" textlink="">
      <xdr:nvSpPr>
        <xdr:cNvPr id="650" name="テキスト ボックス 649"/>
        <xdr:cNvSpPr txBox="1"/>
      </xdr:nvSpPr>
      <xdr:spPr>
        <a:xfrm>
          <a:off x="15181795" y="1295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144565</xdr:rowOff>
    </xdr:from>
    <xdr:to>
      <xdr:col>76</xdr:col>
      <xdr:colOff>165100</xdr:colOff>
      <xdr:row>77</xdr:row>
      <xdr:rowOff>74715</xdr:rowOff>
    </xdr:to>
    <xdr:sp macro="" textlink="">
      <xdr:nvSpPr>
        <xdr:cNvPr id="651" name="楕円 650"/>
        <xdr:cNvSpPr/>
      </xdr:nvSpPr>
      <xdr:spPr>
        <a:xfrm>
          <a:off x="14541500" y="131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91241</xdr:rowOff>
    </xdr:from>
    <xdr:ext cx="599010" cy="259045"/>
    <xdr:sp macro="" textlink="">
      <xdr:nvSpPr>
        <xdr:cNvPr id="652" name="テキスト ボックス 651"/>
        <xdr:cNvSpPr txBox="1"/>
      </xdr:nvSpPr>
      <xdr:spPr>
        <a:xfrm>
          <a:off x="14292795" y="1294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26795</xdr:rowOff>
    </xdr:from>
    <xdr:to>
      <xdr:col>72</xdr:col>
      <xdr:colOff>38100</xdr:colOff>
      <xdr:row>77</xdr:row>
      <xdr:rowOff>128395</xdr:rowOff>
    </xdr:to>
    <xdr:sp macro="" textlink="">
      <xdr:nvSpPr>
        <xdr:cNvPr id="653" name="楕円 652"/>
        <xdr:cNvSpPr/>
      </xdr:nvSpPr>
      <xdr:spPr>
        <a:xfrm>
          <a:off x="13652500" y="13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144922</xdr:rowOff>
    </xdr:from>
    <xdr:ext cx="599010" cy="259045"/>
    <xdr:sp macro="" textlink="">
      <xdr:nvSpPr>
        <xdr:cNvPr id="654" name="テキスト ボックス 653"/>
        <xdr:cNvSpPr txBox="1"/>
      </xdr:nvSpPr>
      <xdr:spPr>
        <a:xfrm>
          <a:off x="13403795" y="130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31128</xdr:rowOff>
    </xdr:from>
    <xdr:to>
      <xdr:col>67</xdr:col>
      <xdr:colOff>101600</xdr:colOff>
      <xdr:row>77</xdr:row>
      <xdr:rowOff>132728</xdr:rowOff>
    </xdr:to>
    <xdr:sp macro="" textlink="">
      <xdr:nvSpPr>
        <xdr:cNvPr id="655" name="楕円 654"/>
        <xdr:cNvSpPr/>
      </xdr:nvSpPr>
      <xdr:spPr>
        <a:xfrm>
          <a:off x="12763500" y="132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149255</xdr:rowOff>
    </xdr:from>
    <xdr:ext cx="599010" cy="259045"/>
    <xdr:sp macro="" textlink="">
      <xdr:nvSpPr>
        <xdr:cNvPr id="656" name="テキスト ボックス 655"/>
        <xdr:cNvSpPr txBox="1"/>
      </xdr:nvSpPr>
      <xdr:spPr>
        <a:xfrm>
          <a:off x="12514795" y="1300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47141</xdr:rowOff>
    </xdr:from>
    <xdr:to>
      <xdr:col>85</xdr:col>
      <xdr:colOff>127000</xdr:colOff>
      <xdr:row>99</xdr:row>
      <xdr:rowOff>57237</xdr:rowOff>
    </xdr:to>
    <xdr:cxnSp macro="">
      <xdr:nvCxnSpPr>
        <xdr:cNvPr id="687" name="直線コネクタ 686"/>
        <xdr:cNvCxnSpPr/>
      </xdr:nvCxnSpPr>
      <xdr:spPr>
        <a:xfrm>
          <a:off x="15481300" y="17020691"/>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47141</xdr:rowOff>
    </xdr:from>
    <xdr:to>
      <xdr:col>81</xdr:col>
      <xdr:colOff>50800</xdr:colOff>
      <xdr:row>99</xdr:row>
      <xdr:rowOff>55516</xdr:rowOff>
    </xdr:to>
    <xdr:cxnSp macro="">
      <xdr:nvCxnSpPr>
        <xdr:cNvPr id="690" name="直線コネクタ 689"/>
        <xdr:cNvCxnSpPr/>
      </xdr:nvCxnSpPr>
      <xdr:spPr>
        <a:xfrm flipV="1">
          <a:off x="14592300" y="17020691"/>
          <a:ext cx="8890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55516</xdr:rowOff>
    </xdr:from>
    <xdr:to>
      <xdr:col>76</xdr:col>
      <xdr:colOff>114300</xdr:colOff>
      <xdr:row>99</xdr:row>
      <xdr:rowOff>85237</xdr:rowOff>
    </xdr:to>
    <xdr:cxnSp macro="">
      <xdr:nvCxnSpPr>
        <xdr:cNvPr id="693" name="直線コネクタ 692"/>
        <xdr:cNvCxnSpPr/>
      </xdr:nvCxnSpPr>
      <xdr:spPr>
        <a:xfrm flipV="1">
          <a:off x="13703300" y="17029066"/>
          <a:ext cx="889000" cy="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65486</xdr:rowOff>
    </xdr:from>
    <xdr:to>
      <xdr:col>71</xdr:col>
      <xdr:colOff>177800</xdr:colOff>
      <xdr:row>99</xdr:row>
      <xdr:rowOff>85237</xdr:rowOff>
    </xdr:to>
    <xdr:cxnSp macro="">
      <xdr:nvCxnSpPr>
        <xdr:cNvPr id="696" name="直線コネクタ 695"/>
        <xdr:cNvCxnSpPr/>
      </xdr:nvCxnSpPr>
      <xdr:spPr>
        <a:xfrm>
          <a:off x="12814300" y="17039036"/>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6437</xdr:rowOff>
    </xdr:from>
    <xdr:to>
      <xdr:col>85</xdr:col>
      <xdr:colOff>177800</xdr:colOff>
      <xdr:row>99</xdr:row>
      <xdr:rowOff>108037</xdr:rowOff>
    </xdr:to>
    <xdr:sp macro="" textlink="">
      <xdr:nvSpPr>
        <xdr:cNvPr id="706" name="楕円 705"/>
        <xdr:cNvSpPr/>
      </xdr:nvSpPr>
      <xdr:spPr>
        <a:xfrm>
          <a:off x="16268700" y="169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167791</xdr:rowOff>
    </xdr:from>
    <xdr:to>
      <xdr:col>81</xdr:col>
      <xdr:colOff>101600</xdr:colOff>
      <xdr:row>99</xdr:row>
      <xdr:rowOff>97941</xdr:rowOff>
    </xdr:to>
    <xdr:sp macro="" textlink="">
      <xdr:nvSpPr>
        <xdr:cNvPr id="708" name="楕円 707"/>
        <xdr:cNvSpPr/>
      </xdr:nvSpPr>
      <xdr:spPr>
        <a:xfrm>
          <a:off x="15430500" y="169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89068</xdr:rowOff>
    </xdr:from>
    <xdr:ext cx="534377" cy="259045"/>
    <xdr:sp macro="" textlink="">
      <xdr:nvSpPr>
        <xdr:cNvPr id="709" name="テキスト ボックス 708"/>
        <xdr:cNvSpPr txBox="1"/>
      </xdr:nvSpPr>
      <xdr:spPr>
        <a:xfrm>
          <a:off x="15214111" y="1706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4716</xdr:rowOff>
    </xdr:from>
    <xdr:to>
      <xdr:col>76</xdr:col>
      <xdr:colOff>165100</xdr:colOff>
      <xdr:row>99</xdr:row>
      <xdr:rowOff>106316</xdr:rowOff>
    </xdr:to>
    <xdr:sp macro="" textlink="">
      <xdr:nvSpPr>
        <xdr:cNvPr id="710" name="楕円 709"/>
        <xdr:cNvSpPr/>
      </xdr:nvSpPr>
      <xdr:spPr>
        <a:xfrm>
          <a:off x="14541500" y="1697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97443</xdr:rowOff>
    </xdr:from>
    <xdr:ext cx="534377" cy="259045"/>
    <xdr:sp macro="" textlink="">
      <xdr:nvSpPr>
        <xdr:cNvPr id="711" name="テキスト ボックス 710"/>
        <xdr:cNvSpPr txBox="1"/>
      </xdr:nvSpPr>
      <xdr:spPr>
        <a:xfrm>
          <a:off x="14325111" y="1707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34437</xdr:rowOff>
    </xdr:from>
    <xdr:to>
      <xdr:col>72</xdr:col>
      <xdr:colOff>38100</xdr:colOff>
      <xdr:row>99</xdr:row>
      <xdr:rowOff>136037</xdr:rowOff>
    </xdr:to>
    <xdr:sp macro="" textlink="">
      <xdr:nvSpPr>
        <xdr:cNvPr id="712" name="楕円 711"/>
        <xdr:cNvSpPr/>
      </xdr:nvSpPr>
      <xdr:spPr>
        <a:xfrm>
          <a:off x="13652500" y="1700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127164</xdr:rowOff>
    </xdr:from>
    <xdr:ext cx="534377" cy="259045"/>
    <xdr:sp macro="" textlink="">
      <xdr:nvSpPr>
        <xdr:cNvPr id="713" name="テキスト ボックス 712"/>
        <xdr:cNvSpPr txBox="1"/>
      </xdr:nvSpPr>
      <xdr:spPr>
        <a:xfrm>
          <a:off x="13436111" y="171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14686</xdr:rowOff>
    </xdr:from>
    <xdr:to>
      <xdr:col>67</xdr:col>
      <xdr:colOff>101600</xdr:colOff>
      <xdr:row>99</xdr:row>
      <xdr:rowOff>116286</xdr:rowOff>
    </xdr:to>
    <xdr:sp macro="" textlink="">
      <xdr:nvSpPr>
        <xdr:cNvPr id="714" name="楕円 713"/>
        <xdr:cNvSpPr/>
      </xdr:nvSpPr>
      <xdr:spPr>
        <a:xfrm>
          <a:off x="12763500" y="16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107413</xdr:rowOff>
    </xdr:from>
    <xdr:ext cx="534377" cy="259045"/>
    <xdr:sp macro="" textlink="">
      <xdr:nvSpPr>
        <xdr:cNvPr id="715" name="テキスト ボックス 714"/>
        <xdr:cNvSpPr txBox="1"/>
      </xdr:nvSpPr>
      <xdr:spPr>
        <a:xfrm>
          <a:off x="12547111" y="170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36011</xdr:rowOff>
    </xdr:from>
    <xdr:to>
      <xdr:col>111</xdr:col>
      <xdr:colOff>177800</xdr:colOff>
      <xdr:row>39</xdr:row>
      <xdr:rowOff>44450</xdr:rowOff>
    </xdr:to>
    <xdr:cxnSp macro="">
      <xdr:nvCxnSpPr>
        <xdr:cNvPr id="747" name="直線コネクタ 746"/>
        <xdr:cNvCxnSpPr/>
      </xdr:nvCxnSpPr>
      <xdr:spPr>
        <a:xfrm>
          <a:off x="20434300" y="6722561"/>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36011</xdr:rowOff>
    </xdr:from>
    <xdr:to>
      <xdr:col>107</xdr:col>
      <xdr:colOff>50800</xdr:colOff>
      <xdr:row>39</xdr:row>
      <xdr:rowOff>44450</xdr:rowOff>
    </xdr:to>
    <xdr:cxnSp macro="">
      <xdr:nvCxnSpPr>
        <xdr:cNvPr id="750" name="直線コネクタ 749"/>
        <xdr:cNvCxnSpPr/>
      </xdr:nvCxnSpPr>
      <xdr:spPr>
        <a:xfrm flipV="1">
          <a:off x="19545300" y="6722561"/>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156661</xdr:rowOff>
    </xdr:from>
    <xdr:to>
      <xdr:col>107</xdr:col>
      <xdr:colOff>101600</xdr:colOff>
      <xdr:row>39</xdr:row>
      <xdr:rowOff>86811</xdr:rowOff>
    </xdr:to>
    <xdr:sp macro="" textlink="">
      <xdr:nvSpPr>
        <xdr:cNvPr id="767" name="楕円 766"/>
        <xdr:cNvSpPr/>
      </xdr:nvSpPr>
      <xdr:spPr>
        <a:xfrm>
          <a:off x="20383500" y="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77938</xdr:rowOff>
    </xdr:from>
    <xdr:ext cx="378565" cy="259045"/>
    <xdr:sp macro="" textlink="">
      <xdr:nvSpPr>
        <xdr:cNvPr id="768" name="テキスト ボックス 767"/>
        <xdr:cNvSpPr txBox="1"/>
      </xdr:nvSpPr>
      <xdr:spPr>
        <a:xfrm>
          <a:off x="20245017" y="676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171056</xdr:rowOff>
    </xdr:from>
    <xdr:to>
      <xdr:col>116</xdr:col>
      <xdr:colOff>63500</xdr:colOff>
      <xdr:row>59</xdr:row>
      <xdr:rowOff>388</xdr:rowOff>
    </xdr:to>
    <xdr:cxnSp macro="">
      <xdr:nvCxnSpPr>
        <xdr:cNvPr id="801" name="直線コネクタ 800"/>
        <xdr:cNvCxnSpPr/>
      </xdr:nvCxnSpPr>
      <xdr:spPr>
        <a:xfrm flipV="1">
          <a:off x="21323300" y="10115156"/>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388</xdr:rowOff>
    </xdr:from>
    <xdr:to>
      <xdr:col>111</xdr:col>
      <xdr:colOff>177800</xdr:colOff>
      <xdr:row>59</xdr:row>
      <xdr:rowOff>540</xdr:rowOff>
    </xdr:to>
    <xdr:cxnSp macro="">
      <xdr:nvCxnSpPr>
        <xdr:cNvPr id="804" name="直線コネクタ 803"/>
        <xdr:cNvCxnSpPr/>
      </xdr:nvCxnSpPr>
      <xdr:spPr>
        <a:xfrm flipV="1">
          <a:off x="20434300" y="101159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540</xdr:rowOff>
    </xdr:from>
    <xdr:to>
      <xdr:col>107</xdr:col>
      <xdr:colOff>50800</xdr:colOff>
      <xdr:row>59</xdr:row>
      <xdr:rowOff>1645</xdr:rowOff>
    </xdr:to>
    <xdr:cxnSp macro="">
      <xdr:nvCxnSpPr>
        <xdr:cNvPr id="807" name="直線コネクタ 806"/>
        <xdr:cNvCxnSpPr/>
      </xdr:nvCxnSpPr>
      <xdr:spPr>
        <a:xfrm flipV="1">
          <a:off x="19545300" y="1011609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1645</xdr:rowOff>
    </xdr:from>
    <xdr:to>
      <xdr:col>102</xdr:col>
      <xdr:colOff>114300</xdr:colOff>
      <xdr:row>59</xdr:row>
      <xdr:rowOff>3187</xdr:rowOff>
    </xdr:to>
    <xdr:cxnSp macro="">
      <xdr:nvCxnSpPr>
        <xdr:cNvPr id="810" name="直線コネクタ 809"/>
        <xdr:cNvCxnSpPr/>
      </xdr:nvCxnSpPr>
      <xdr:spPr>
        <a:xfrm flipV="1">
          <a:off x="18656300" y="10117195"/>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120256</xdr:rowOff>
    </xdr:from>
    <xdr:to>
      <xdr:col>116</xdr:col>
      <xdr:colOff>114300</xdr:colOff>
      <xdr:row>59</xdr:row>
      <xdr:rowOff>50406</xdr:rowOff>
    </xdr:to>
    <xdr:sp macro="" textlink="">
      <xdr:nvSpPr>
        <xdr:cNvPr id="820" name="楕円 819"/>
        <xdr:cNvSpPr/>
      </xdr:nvSpPr>
      <xdr:spPr>
        <a:xfrm>
          <a:off x="22110700" y="10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35183</xdr:rowOff>
    </xdr:from>
    <xdr:ext cx="469744" cy="259045"/>
    <xdr:sp macro="" textlink="">
      <xdr:nvSpPr>
        <xdr:cNvPr id="821" name="貸付金該当値テキスト"/>
        <xdr:cNvSpPr txBox="1"/>
      </xdr:nvSpPr>
      <xdr:spPr>
        <a:xfrm>
          <a:off x="22212300" y="997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121038</xdr:rowOff>
    </xdr:from>
    <xdr:to>
      <xdr:col>112</xdr:col>
      <xdr:colOff>38100</xdr:colOff>
      <xdr:row>59</xdr:row>
      <xdr:rowOff>51188</xdr:rowOff>
    </xdr:to>
    <xdr:sp macro="" textlink="">
      <xdr:nvSpPr>
        <xdr:cNvPr id="822" name="楕円 821"/>
        <xdr:cNvSpPr/>
      </xdr:nvSpPr>
      <xdr:spPr>
        <a:xfrm>
          <a:off x="21272500" y="100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42315</xdr:rowOff>
    </xdr:from>
    <xdr:ext cx="469744" cy="259045"/>
    <xdr:sp macro="" textlink="">
      <xdr:nvSpPr>
        <xdr:cNvPr id="823" name="テキスト ボックス 822"/>
        <xdr:cNvSpPr txBox="1"/>
      </xdr:nvSpPr>
      <xdr:spPr>
        <a:xfrm>
          <a:off x="21088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121190</xdr:rowOff>
    </xdr:from>
    <xdr:to>
      <xdr:col>107</xdr:col>
      <xdr:colOff>101600</xdr:colOff>
      <xdr:row>59</xdr:row>
      <xdr:rowOff>51340</xdr:rowOff>
    </xdr:to>
    <xdr:sp macro="" textlink="">
      <xdr:nvSpPr>
        <xdr:cNvPr id="824" name="楕円 823"/>
        <xdr:cNvSpPr/>
      </xdr:nvSpPr>
      <xdr:spPr>
        <a:xfrm>
          <a:off x="20383500" y="100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42467</xdr:rowOff>
    </xdr:from>
    <xdr:ext cx="469744" cy="259045"/>
    <xdr:sp macro="" textlink="">
      <xdr:nvSpPr>
        <xdr:cNvPr id="825" name="テキスト ボックス 824"/>
        <xdr:cNvSpPr txBox="1"/>
      </xdr:nvSpPr>
      <xdr:spPr>
        <a:xfrm>
          <a:off x="20199428" y="101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122295</xdr:rowOff>
    </xdr:from>
    <xdr:to>
      <xdr:col>102</xdr:col>
      <xdr:colOff>165100</xdr:colOff>
      <xdr:row>59</xdr:row>
      <xdr:rowOff>52445</xdr:rowOff>
    </xdr:to>
    <xdr:sp macro="" textlink="">
      <xdr:nvSpPr>
        <xdr:cNvPr id="826" name="楕円 825"/>
        <xdr:cNvSpPr/>
      </xdr:nvSpPr>
      <xdr:spPr>
        <a:xfrm>
          <a:off x="19494500" y="10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43572</xdr:rowOff>
    </xdr:from>
    <xdr:ext cx="469744" cy="259045"/>
    <xdr:sp macro="" textlink="">
      <xdr:nvSpPr>
        <xdr:cNvPr id="827" name="テキスト ボックス 826"/>
        <xdr:cNvSpPr txBox="1"/>
      </xdr:nvSpPr>
      <xdr:spPr>
        <a:xfrm>
          <a:off x="19310428" y="101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123837</xdr:rowOff>
    </xdr:from>
    <xdr:to>
      <xdr:col>98</xdr:col>
      <xdr:colOff>38100</xdr:colOff>
      <xdr:row>59</xdr:row>
      <xdr:rowOff>53987</xdr:rowOff>
    </xdr:to>
    <xdr:sp macro="" textlink="">
      <xdr:nvSpPr>
        <xdr:cNvPr id="828" name="楕円 827"/>
        <xdr:cNvSpPr/>
      </xdr:nvSpPr>
      <xdr:spPr>
        <a:xfrm>
          <a:off x="18605500" y="100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45114</xdr:rowOff>
    </xdr:from>
    <xdr:ext cx="469744" cy="259045"/>
    <xdr:sp macro="" textlink="">
      <xdr:nvSpPr>
        <xdr:cNvPr id="829" name="テキスト ボックス 828"/>
        <xdr:cNvSpPr txBox="1"/>
      </xdr:nvSpPr>
      <xdr:spPr>
        <a:xfrm>
          <a:off x="18421428" y="1016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144368</xdr:rowOff>
    </xdr:from>
    <xdr:to>
      <xdr:col>116</xdr:col>
      <xdr:colOff>63500</xdr:colOff>
      <xdr:row>75</xdr:row>
      <xdr:rowOff>167456</xdr:rowOff>
    </xdr:to>
    <xdr:cxnSp macro="">
      <xdr:nvCxnSpPr>
        <xdr:cNvPr id="856" name="直線コネクタ 855"/>
        <xdr:cNvCxnSpPr/>
      </xdr:nvCxnSpPr>
      <xdr:spPr>
        <a:xfrm>
          <a:off x="21323300" y="13003118"/>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117132</xdr:rowOff>
    </xdr:from>
    <xdr:to>
      <xdr:col>111</xdr:col>
      <xdr:colOff>177800</xdr:colOff>
      <xdr:row>75</xdr:row>
      <xdr:rowOff>144368</xdr:rowOff>
    </xdr:to>
    <xdr:cxnSp macro="">
      <xdr:nvCxnSpPr>
        <xdr:cNvPr id="859" name="直線コネクタ 858"/>
        <xdr:cNvCxnSpPr/>
      </xdr:nvCxnSpPr>
      <xdr:spPr>
        <a:xfrm>
          <a:off x="20434300" y="12975882"/>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117132</xdr:rowOff>
    </xdr:from>
    <xdr:to>
      <xdr:col>107</xdr:col>
      <xdr:colOff>50800</xdr:colOff>
      <xdr:row>75</xdr:row>
      <xdr:rowOff>167918</xdr:rowOff>
    </xdr:to>
    <xdr:cxnSp macro="">
      <xdr:nvCxnSpPr>
        <xdr:cNvPr id="862" name="直線コネクタ 861"/>
        <xdr:cNvCxnSpPr/>
      </xdr:nvCxnSpPr>
      <xdr:spPr>
        <a:xfrm flipV="1">
          <a:off x="19545300" y="12975882"/>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167918</xdr:rowOff>
    </xdr:from>
    <xdr:to>
      <xdr:col>102</xdr:col>
      <xdr:colOff>114300</xdr:colOff>
      <xdr:row>76</xdr:row>
      <xdr:rowOff>2431</xdr:rowOff>
    </xdr:to>
    <xdr:cxnSp macro="">
      <xdr:nvCxnSpPr>
        <xdr:cNvPr id="865" name="直線コネクタ 864"/>
        <xdr:cNvCxnSpPr/>
      </xdr:nvCxnSpPr>
      <xdr:spPr>
        <a:xfrm flipV="1">
          <a:off x="18656300" y="13026668"/>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116656</xdr:rowOff>
    </xdr:from>
    <xdr:to>
      <xdr:col>116</xdr:col>
      <xdr:colOff>114300</xdr:colOff>
      <xdr:row>76</xdr:row>
      <xdr:rowOff>46806</xdr:rowOff>
    </xdr:to>
    <xdr:sp macro="" textlink="">
      <xdr:nvSpPr>
        <xdr:cNvPr id="875" name="楕円 874"/>
        <xdr:cNvSpPr/>
      </xdr:nvSpPr>
      <xdr:spPr>
        <a:xfrm>
          <a:off x="22110700" y="129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95083</xdr:rowOff>
    </xdr:from>
    <xdr:ext cx="599010" cy="259045"/>
    <xdr:sp macro="" textlink="">
      <xdr:nvSpPr>
        <xdr:cNvPr id="876" name="繰出金該当値テキスト"/>
        <xdr:cNvSpPr txBox="1"/>
      </xdr:nvSpPr>
      <xdr:spPr>
        <a:xfrm>
          <a:off x="22212300" y="129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93568</xdr:rowOff>
    </xdr:from>
    <xdr:to>
      <xdr:col>112</xdr:col>
      <xdr:colOff>38100</xdr:colOff>
      <xdr:row>76</xdr:row>
      <xdr:rowOff>23718</xdr:rowOff>
    </xdr:to>
    <xdr:sp macro="" textlink="">
      <xdr:nvSpPr>
        <xdr:cNvPr id="877" name="楕円 876"/>
        <xdr:cNvSpPr/>
      </xdr:nvSpPr>
      <xdr:spPr>
        <a:xfrm>
          <a:off x="21272500" y="129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40245</xdr:rowOff>
    </xdr:from>
    <xdr:ext cx="599010" cy="259045"/>
    <xdr:sp macro="" textlink="">
      <xdr:nvSpPr>
        <xdr:cNvPr id="878" name="テキスト ボックス 877"/>
        <xdr:cNvSpPr txBox="1"/>
      </xdr:nvSpPr>
      <xdr:spPr>
        <a:xfrm>
          <a:off x="21023795" y="1272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66332</xdr:rowOff>
    </xdr:from>
    <xdr:to>
      <xdr:col>107</xdr:col>
      <xdr:colOff>101600</xdr:colOff>
      <xdr:row>75</xdr:row>
      <xdr:rowOff>167932</xdr:rowOff>
    </xdr:to>
    <xdr:sp macro="" textlink="">
      <xdr:nvSpPr>
        <xdr:cNvPr id="879" name="楕円 878"/>
        <xdr:cNvSpPr/>
      </xdr:nvSpPr>
      <xdr:spPr>
        <a:xfrm>
          <a:off x="20383500" y="129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13009</xdr:rowOff>
    </xdr:from>
    <xdr:ext cx="599010" cy="259045"/>
    <xdr:sp macro="" textlink="">
      <xdr:nvSpPr>
        <xdr:cNvPr id="880" name="テキスト ボックス 879"/>
        <xdr:cNvSpPr txBox="1"/>
      </xdr:nvSpPr>
      <xdr:spPr>
        <a:xfrm>
          <a:off x="20134795" y="1270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117118</xdr:rowOff>
    </xdr:from>
    <xdr:to>
      <xdr:col>102</xdr:col>
      <xdr:colOff>165100</xdr:colOff>
      <xdr:row>76</xdr:row>
      <xdr:rowOff>47268</xdr:rowOff>
    </xdr:to>
    <xdr:sp macro="" textlink="">
      <xdr:nvSpPr>
        <xdr:cNvPr id="881" name="楕円 880"/>
        <xdr:cNvSpPr/>
      </xdr:nvSpPr>
      <xdr:spPr>
        <a:xfrm>
          <a:off x="19494500" y="129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38395</xdr:rowOff>
    </xdr:from>
    <xdr:ext cx="599010" cy="259045"/>
    <xdr:sp macro="" textlink="">
      <xdr:nvSpPr>
        <xdr:cNvPr id="882" name="テキスト ボックス 881"/>
        <xdr:cNvSpPr txBox="1"/>
      </xdr:nvSpPr>
      <xdr:spPr>
        <a:xfrm>
          <a:off x="19245795" y="1306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123080</xdr:rowOff>
    </xdr:from>
    <xdr:to>
      <xdr:col>98</xdr:col>
      <xdr:colOff>38100</xdr:colOff>
      <xdr:row>76</xdr:row>
      <xdr:rowOff>53231</xdr:rowOff>
    </xdr:to>
    <xdr:sp macro="" textlink="">
      <xdr:nvSpPr>
        <xdr:cNvPr id="883" name="楕円 882"/>
        <xdr:cNvSpPr/>
      </xdr:nvSpPr>
      <xdr:spPr>
        <a:xfrm>
          <a:off x="18605500" y="12981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69757</xdr:rowOff>
    </xdr:from>
    <xdr:ext cx="599010" cy="259045"/>
    <xdr:sp macro="" textlink="">
      <xdr:nvSpPr>
        <xdr:cNvPr id="884" name="テキスト ボックス 883"/>
        <xdr:cNvSpPr txBox="1"/>
      </xdr:nvSpPr>
      <xdr:spPr>
        <a:xfrm>
          <a:off x="18356795" y="1275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増加項目についてみていくと、最も大きく変化した項目は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35,007</a:t>
          </a:r>
          <a:r>
            <a:rPr kumimoji="1" lang="ja-JP" altLang="ja-JP" sz="1100">
              <a:solidFill>
                <a:schemeClr val="dk1"/>
              </a:solidFill>
              <a:effectLst/>
              <a:latin typeface="+mn-lt"/>
              <a:ea typeface="+mn-ea"/>
              <a:cs typeface="+mn-cs"/>
            </a:rPr>
            <a:t>円の増額となっている。要因として</a:t>
          </a:r>
          <a:r>
            <a:rPr kumimoji="1" lang="ja-JP" altLang="en-US" sz="1100">
              <a:solidFill>
                <a:schemeClr val="dk1"/>
              </a:solidFill>
              <a:effectLst/>
              <a:latin typeface="+mn-lt"/>
              <a:ea typeface="+mn-ea"/>
              <a:cs typeface="+mn-cs"/>
            </a:rPr>
            <a:t>中山峠森の美術館解体事業の実施が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要</a:t>
          </a:r>
          <a:r>
            <a:rPr kumimoji="1" lang="ja-JP" altLang="ja-JP" sz="1100">
              <a:solidFill>
                <a:schemeClr val="dk1"/>
              </a:solidFill>
              <a:effectLst/>
              <a:latin typeface="+mn-lt"/>
              <a:ea typeface="+mn-ea"/>
              <a:cs typeface="+mn-cs"/>
            </a:rPr>
            <a:t>因となっている。次いで大きく増額しているのは</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6,576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円で、要因としては</a:t>
          </a:r>
          <a:r>
            <a:rPr kumimoji="1" lang="ja-JP" altLang="en-US" sz="1100">
              <a:solidFill>
                <a:schemeClr val="dk1"/>
              </a:solidFill>
              <a:effectLst/>
              <a:latin typeface="+mn-lt"/>
              <a:ea typeface="+mn-ea"/>
              <a:cs typeface="+mn-cs"/>
            </a:rPr>
            <a:t>冬期間の除排雪業務の労務単価上昇</a:t>
          </a:r>
          <a:r>
            <a:rPr kumimoji="1" lang="ja-JP" altLang="ja-JP" sz="1100">
              <a:solidFill>
                <a:schemeClr val="dk1"/>
              </a:solidFill>
              <a:effectLst/>
              <a:latin typeface="+mn-lt"/>
              <a:ea typeface="+mn-ea"/>
              <a:cs typeface="+mn-cs"/>
            </a:rPr>
            <a:t>による増となっている。減少項目では普通建設事業費の</a:t>
          </a:r>
          <a:r>
            <a:rPr kumimoji="1" lang="en-US" altLang="ja-JP" sz="1100">
              <a:solidFill>
                <a:schemeClr val="dk1"/>
              </a:solidFill>
              <a:effectLst/>
              <a:latin typeface="+mn-lt"/>
              <a:ea typeface="+mn-ea"/>
              <a:cs typeface="+mn-cs"/>
            </a:rPr>
            <a:t>24,013</a:t>
          </a:r>
          <a:r>
            <a:rPr kumimoji="1" lang="ja-JP" altLang="ja-JP" sz="1100">
              <a:solidFill>
                <a:schemeClr val="dk1"/>
              </a:solidFill>
              <a:effectLst/>
              <a:latin typeface="+mn-lt"/>
              <a:ea typeface="+mn-ea"/>
              <a:cs typeface="+mn-cs"/>
            </a:rPr>
            <a:t>円が最大で、要因としては</a:t>
          </a:r>
          <a:r>
            <a:rPr kumimoji="1" lang="ja-JP" altLang="en-US" sz="1100">
              <a:solidFill>
                <a:schemeClr val="dk1"/>
              </a:solidFill>
              <a:effectLst/>
              <a:latin typeface="+mn-lt"/>
              <a:ea typeface="+mn-ea"/>
              <a:cs typeface="+mn-cs"/>
            </a:rPr>
            <a:t>役場庁舎屋上防水及び軒天修繕工事、中山峠地下埋設重油配管補修工事、緑町団地</a:t>
          </a:r>
          <a:r>
            <a:rPr kumimoji="1" lang="en-US" altLang="ja-JP" sz="1100">
              <a:solidFill>
                <a:schemeClr val="dk1"/>
              </a:solidFill>
              <a:effectLst/>
              <a:latin typeface="+mn-lt"/>
              <a:ea typeface="+mn-ea"/>
              <a:cs typeface="+mn-cs"/>
            </a:rPr>
            <a:t>H3</a:t>
          </a:r>
          <a:r>
            <a:rPr kumimoji="1" lang="ja-JP" altLang="en-US" sz="1100">
              <a:solidFill>
                <a:schemeClr val="dk1"/>
              </a:solidFill>
              <a:effectLst/>
              <a:latin typeface="+mn-lt"/>
              <a:ea typeface="+mn-ea"/>
              <a:cs typeface="+mn-cs"/>
            </a:rPr>
            <a:t>公営住宅建築改修工事</a:t>
          </a:r>
          <a:r>
            <a:rPr kumimoji="1" lang="ja-JP" altLang="ja-JP" sz="1100">
              <a:solidFill>
                <a:schemeClr val="dk1"/>
              </a:solidFill>
              <a:effectLst/>
              <a:latin typeface="+mn-lt"/>
              <a:ea typeface="+mn-ea"/>
              <a:cs typeface="+mn-cs"/>
            </a:rPr>
            <a:t>の終了による減となっている。ついで大きく減額しているのは</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9,274</a:t>
          </a:r>
          <a:r>
            <a:rPr kumimoji="1" lang="ja-JP" altLang="ja-JP" sz="1100">
              <a:solidFill>
                <a:schemeClr val="dk1"/>
              </a:solidFill>
              <a:effectLst/>
              <a:latin typeface="+mn-lt"/>
              <a:ea typeface="+mn-ea"/>
              <a:cs typeface="+mn-cs"/>
            </a:rPr>
            <a:t>円で、要因としては</a:t>
          </a:r>
          <a:r>
            <a:rPr kumimoji="1" lang="ja-JP" altLang="en-US" sz="1100">
              <a:solidFill>
                <a:schemeClr val="dk1"/>
              </a:solidFill>
              <a:effectLst/>
              <a:latin typeface="+mn-lt"/>
              <a:ea typeface="+mn-ea"/>
              <a:cs typeface="+mn-cs"/>
            </a:rPr>
            <a:t>ふるさと納税寄付金の減少に伴う事業費の減額</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北海道喜茂別町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
2,141
189.41
2,847,757
2,794,574
53,183
1,759,436
3,728,599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100209</xdr:rowOff>
    </xdr:from>
    <xdr:to>
      <xdr:col>24</xdr:col>
      <xdr:colOff>63500</xdr:colOff>
      <xdr:row>36</xdr:row>
      <xdr:rowOff>124860</xdr:rowOff>
    </xdr:to>
    <xdr:cxnSp macro="">
      <xdr:nvCxnSpPr>
        <xdr:cNvPr id="60" name="直線コネクタ 59"/>
        <xdr:cNvCxnSpPr/>
      </xdr:nvCxnSpPr>
      <xdr:spPr>
        <a:xfrm flipV="1">
          <a:off x="3797300" y="6272409"/>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124860</xdr:rowOff>
    </xdr:from>
    <xdr:to>
      <xdr:col>19</xdr:col>
      <xdr:colOff>177800</xdr:colOff>
      <xdr:row>36</xdr:row>
      <xdr:rowOff>141453</xdr:rowOff>
    </xdr:to>
    <xdr:cxnSp macro="">
      <xdr:nvCxnSpPr>
        <xdr:cNvPr id="63" name="直線コネクタ 62"/>
        <xdr:cNvCxnSpPr/>
      </xdr:nvCxnSpPr>
      <xdr:spPr>
        <a:xfrm flipV="1">
          <a:off x="2908300" y="6297060"/>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100609</xdr:rowOff>
    </xdr:from>
    <xdr:to>
      <xdr:col>15</xdr:col>
      <xdr:colOff>50800</xdr:colOff>
      <xdr:row>36</xdr:row>
      <xdr:rowOff>141453</xdr:rowOff>
    </xdr:to>
    <xdr:cxnSp macro="">
      <xdr:nvCxnSpPr>
        <xdr:cNvPr id="66" name="直線コネクタ 65"/>
        <xdr:cNvCxnSpPr/>
      </xdr:nvCxnSpPr>
      <xdr:spPr>
        <a:xfrm>
          <a:off x="2019300" y="6272809"/>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100609</xdr:rowOff>
    </xdr:from>
    <xdr:to>
      <xdr:col>10</xdr:col>
      <xdr:colOff>114300</xdr:colOff>
      <xdr:row>36</xdr:row>
      <xdr:rowOff>135185</xdr:rowOff>
    </xdr:to>
    <xdr:cxnSp macro="">
      <xdr:nvCxnSpPr>
        <xdr:cNvPr id="69" name="直線コネクタ 68"/>
        <xdr:cNvCxnSpPr/>
      </xdr:nvCxnSpPr>
      <xdr:spPr>
        <a:xfrm flipV="1">
          <a:off x="1130300" y="6272809"/>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49409</xdr:rowOff>
    </xdr:from>
    <xdr:to>
      <xdr:col>24</xdr:col>
      <xdr:colOff>114300</xdr:colOff>
      <xdr:row>36</xdr:row>
      <xdr:rowOff>151009</xdr:rowOff>
    </xdr:to>
    <xdr:sp macro="" textlink="">
      <xdr:nvSpPr>
        <xdr:cNvPr id="79" name="楕円 78"/>
        <xdr:cNvSpPr/>
      </xdr:nvSpPr>
      <xdr:spPr>
        <a:xfrm>
          <a:off x="4584700" y="62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72286</xdr:rowOff>
    </xdr:from>
    <xdr:ext cx="534377" cy="259045"/>
    <xdr:sp macro="" textlink="">
      <xdr:nvSpPr>
        <xdr:cNvPr id="80" name="議会費該当値テキスト"/>
        <xdr:cNvSpPr txBox="1"/>
      </xdr:nvSpPr>
      <xdr:spPr>
        <a:xfrm>
          <a:off x="4686300" y="60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74060</xdr:rowOff>
    </xdr:from>
    <xdr:to>
      <xdr:col>20</xdr:col>
      <xdr:colOff>38100</xdr:colOff>
      <xdr:row>37</xdr:row>
      <xdr:rowOff>4210</xdr:rowOff>
    </xdr:to>
    <xdr:sp macro="" textlink="">
      <xdr:nvSpPr>
        <xdr:cNvPr id="81" name="楕円 80"/>
        <xdr:cNvSpPr/>
      </xdr:nvSpPr>
      <xdr:spPr>
        <a:xfrm>
          <a:off x="3746500" y="62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20737</xdr:rowOff>
    </xdr:from>
    <xdr:ext cx="534377" cy="259045"/>
    <xdr:sp macro="" textlink="">
      <xdr:nvSpPr>
        <xdr:cNvPr id="82" name="テキスト ボックス 81"/>
        <xdr:cNvSpPr txBox="1"/>
      </xdr:nvSpPr>
      <xdr:spPr>
        <a:xfrm>
          <a:off x="3530111" y="60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90653</xdr:rowOff>
    </xdr:from>
    <xdr:to>
      <xdr:col>15</xdr:col>
      <xdr:colOff>101600</xdr:colOff>
      <xdr:row>37</xdr:row>
      <xdr:rowOff>20803</xdr:rowOff>
    </xdr:to>
    <xdr:sp macro="" textlink="">
      <xdr:nvSpPr>
        <xdr:cNvPr id="83" name="楕円 82"/>
        <xdr:cNvSpPr/>
      </xdr:nvSpPr>
      <xdr:spPr>
        <a:xfrm>
          <a:off x="2857500" y="62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37330</xdr:rowOff>
    </xdr:from>
    <xdr:ext cx="534377" cy="259045"/>
    <xdr:sp macro="" textlink="">
      <xdr:nvSpPr>
        <xdr:cNvPr id="84" name="テキスト ボックス 83"/>
        <xdr:cNvSpPr txBox="1"/>
      </xdr:nvSpPr>
      <xdr:spPr>
        <a:xfrm>
          <a:off x="2641111" y="60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49809</xdr:rowOff>
    </xdr:from>
    <xdr:to>
      <xdr:col>10</xdr:col>
      <xdr:colOff>165100</xdr:colOff>
      <xdr:row>36</xdr:row>
      <xdr:rowOff>151409</xdr:rowOff>
    </xdr:to>
    <xdr:sp macro="" textlink="">
      <xdr:nvSpPr>
        <xdr:cNvPr id="85" name="楕円 84"/>
        <xdr:cNvSpPr/>
      </xdr:nvSpPr>
      <xdr:spPr>
        <a:xfrm>
          <a:off x="1968500" y="62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167936</xdr:rowOff>
    </xdr:from>
    <xdr:ext cx="534377" cy="259045"/>
    <xdr:sp macro="" textlink="">
      <xdr:nvSpPr>
        <xdr:cNvPr id="86" name="テキスト ボックス 85"/>
        <xdr:cNvSpPr txBox="1"/>
      </xdr:nvSpPr>
      <xdr:spPr>
        <a:xfrm>
          <a:off x="1752111" y="59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84385</xdr:rowOff>
    </xdr:from>
    <xdr:to>
      <xdr:col>6</xdr:col>
      <xdr:colOff>38100</xdr:colOff>
      <xdr:row>37</xdr:row>
      <xdr:rowOff>14535</xdr:rowOff>
    </xdr:to>
    <xdr:sp macro="" textlink="">
      <xdr:nvSpPr>
        <xdr:cNvPr id="87" name="楕円 86"/>
        <xdr:cNvSpPr/>
      </xdr:nvSpPr>
      <xdr:spPr>
        <a:xfrm>
          <a:off x="1079500" y="62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31062</xdr:rowOff>
    </xdr:from>
    <xdr:ext cx="534377" cy="259045"/>
    <xdr:sp macro="" textlink="">
      <xdr:nvSpPr>
        <xdr:cNvPr id="88" name="テキスト ボックス 87"/>
        <xdr:cNvSpPr txBox="1"/>
      </xdr:nvSpPr>
      <xdr:spPr>
        <a:xfrm>
          <a:off x="863111" y="6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21194</xdr:rowOff>
    </xdr:from>
    <xdr:to>
      <xdr:col>24</xdr:col>
      <xdr:colOff>63500</xdr:colOff>
      <xdr:row>58</xdr:row>
      <xdr:rowOff>29742</xdr:rowOff>
    </xdr:to>
    <xdr:cxnSp macro="">
      <xdr:nvCxnSpPr>
        <xdr:cNvPr id="115" name="直線コネクタ 114"/>
        <xdr:cNvCxnSpPr/>
      </xdr:nvCxnSpPr>
      <xdr:spPr>
        <a:xfrm>
          <a:off x="3797300" y="9965294"/>
          <a:ext cx="8382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155539</xdr:rowOff>
    </xdr:from>
    <xdr:to>
      <xdr:col>19</xdr:col>
      <xdr:colOff>177800</xdr:colOff>
      <xdr:row>58</xdr:row>
      <xdr:rowOff>21194</xdr:rowOff>
    </xdr:to>
    <xdr:cxnSp macro="">
      <xdr:nvCxnSpPr>
        <xdr:cNvPr id="118" name="直線コネクタ 117"/>
        <xdr:cNvCxnSpPr/>
      </xdr:nvCxnSpPr>
      <xdr:spPr>
        <a:xfrm>
          <a:off x="2908300" y="9928189"/>
          <a:ext cx="889000" cy="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134565</xdr:rowOff>
    </xdr:from>
    <xdr:to>
      <xdr:col>15</xdr:col>
      <xdr:colOff>50800</xdr:colOff>
      <xdr:row>57</xdr:row>
      <xdr:rowOff>155539</xdr:rowOff>
    </xdr:to>
    <xdr:cxnSp macro="">
      <xdr:nvCxnSpPr>
        <xdr:cNvPr id="121" name="直線コネクタ 120"/>
        <xdr:cNvCxnSpPr/>
      </xdr:nvCxnSpPr>
      <xdr:spPr>
        <a:xfrm>
          <a:off x="2019300" y="9907215"/>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134565</xdr:rowOff>
    </xdr:from>
    <xdr:to>
      <xdr:col>10</xdr:col>
      <xdr:colOff>114300</xdr:colOff>
      <xdr:row>58</xdr:row>
      <xdr:rowOff>30012</xdr:rowOff>
    </xdr:to>
    <xdr:cxnSp macro="">
      <xdr:nvCxnSpPr>
        <xdr:cNvPr id="124" name="直線コネクタ 123"/>
        <xdr:cNvCxnSpPr/>
      </xdr:nvCxnSpPr>
      <xdr:spPr>
        <a:xfrm flipV="1">
          <a:off x="1130300" y="9907215"/>
          <a:ext cx="889000" cy="6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150392</xdr:rowOff>
    </xdr:from>
    <xdr:to>
      <xdr:col>24</xdr:col>
      <xdr:colOff>114300</xdr:colOff>
      <xdr:row>58</xdr:row>
      <xdr:rowOff>80542</xdr:rowOff>
    </xdr:to>
    <xdr:sp macro="" textlink="">
      <xdr:nvSpPr>
        <xdr:cNvPr id="134" name="楕円 133"/>
        <xdr:cNvSpPr/>
      </xdr:nvSpPr>
      <xdr:spPr>
        <a:xfrm>
          <a:off x="4584700" y="99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141844</xdr:rowOff>
    </xdr:from>
    <xdr:to>
      <xdr:col>20</xdr:col>
      <xdr:colOff>38100</xdr:colOff>
      <xdr:row>58</xdr:row>
      <xdr:rowOff>71994</xdr:rowOff>
    </xdr:to>
    <xdr:sp macro="" textlink="">
      <xdr:nvSpPr>
        <xdr:cNvPr id="136" name="楕円 135"/>
        <xdr:cNvSpPr/>
      </xdr:nvSpPr>
      <xdr:spPr>
        <a:xfrm>
          <a:off x="37465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63121</xdr:rowOff>
    </xdr:from>
    <xdr:ext cx="599010" cy="259045"/>
    <xdr:sp macro="" textlink="">
      <xdr:nvSpPr>
        <xdr:cNvPr id="137" name="テキスト ボックス 136"/>
        <xdr:cNvSpPr txBox="1"/>
      </xdr:nvSpPr>
      <xdr:spPr>
        <a:xfrm>
          <a:off x="3497795" y="100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104739</xdr:rowOff>
    </xdr:from>
    <xdr:to>
      <xdr:col>15</xdr:col>
      <xdr:colOff>101600</xdr:colOff>
      <xdr:row>58</xdr:row>
      <xdr:rowOff>34889</xdr:rowOff>
    </xdr:to>
    <xdr:sp macro="" textlink="">
      <xdr:nvSpPr>
        <xdr:cNvPr id="138" name="楕円 137"/>
        <xdr:cNvSpPr/>
      </xdr:nvSpPr>
      <xdr:spPr>
        <a:xfrm>
          <a:off x="2857500" y="98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51416</xdr:rowOff>
    </xdr:from>
    <xdr:ext cx="599010" cy="259045"/>
    <xdr:sp macro="" textlink="">
      <xdr:nvSpPr>
        <xdr:cNvPr id="139" name="テキスト ボックス 138"/>
        <xdr:cNvSpPr txBox="1"/>
      </xdr:nvSpPr>
      <xdr:spPr>
        <a:xfrm>
          <a:off x="2608795" y="965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83765</xdr:rowOff>
    </xdr:from>
    <xdr:to>
      <xdr:col>10</xdr:col>
      <xdr:colOff>165100</xdr:colOff>
      <xdr:row>58</xdr:row>
      <xdr:rowOff>13915</xdr:rowOff>
    </xdr:to>
    <xdr:sp macro="" textlink="">
      <xdr:nvSpPr>
        <xdr:cNvPr id="140" name="楕円 139"/>
        <xdr:cNvSpPr/>
      </xdr:nvSpPr>
      <xdr:spPr>
        <a:xfrm>
          <a:off x="1968500" y="98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30442</xdr:rowOff>
    </xdr:from>
    <xdr:ext cx="599010" cy="259045"/>
    <xdr:sp macro="" textlink="">
      <xdr:nvSpPr>
        <xdr:cNvPr id="141" name="テキスト ボックス 140"/>
        <xdr:cNvSpPr txBox="1"/>
      </xdr:nvSpPr>
      <xdr:spPr>
        <a:xfrm>
          <a:off x="1719795" y="963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150662</xdr:rowOff>
    </xdr:from>
    <xdr:to>
      <xdr:col>6</xdr:col>
      <xdr:colOff>38100</xdr:colOff>
      <xdr:row>58</xdr:row>
      <xdr:rowOff>80812</xdr:rowOff>
    </xdr:to>
    <xdr:sp macro="" textlink="">
      <xdr:nvSpPr>
        <xdr:cNvPr id="142" name="楕円 141"/>
        <xdr:cNvSpPr/>
      </xdr:nvSpPr>
      <xdr:spPr>
        <a:xfrm>
          <a:off x="1079500" y="99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71939</xdr:rowOff>
    </xdr:from>
    <xdr:ext cx="599010" cy="259045"/>
    <xdr:sp macro="" textlink="">
      <xdr:nvSpPr>
        <xdr:cNvPr id="143" name="テキスト ボックス 142"/>
        <xdr:cNvSpPr txBox="1"/>
      </xdr:nvSpPr>
      <xdr:spPr>
        <a:xfrm>
          <a:off x="830795" y="1001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53338</xdr:rowOff>
    </xdr:from>
    <xdr:to>
      <xdr:col>24</xdr:col>
      <xdr:colOff>63500</xdr:colOff>
      <xdr:row>77</xdr:row>
      <xdr:rowOff>58505</xdr:rowOff>
    </xdr:to>
    <xdr:cxnSp macro="">
      <xdr:nvCxnSpPr>
        <xdr:cNvPr id="174" name="直線コネクタ 173"/>
        <xdr:cNvCxnSpPr/>
      </xdr:nvCxnSpPr>
      <xdr:spPr>
        <a:xfrm flipV="1">
          <a:off x="3797300" y="13254988"/>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3792</xdr:rowOff>
    </xdr:from>
    <xdr:to>
      <xdr:col>19</xdr:col>
      <xdr:colOff>177800</xdr:colOff>
      <xdr:row>77</xdr:row>
      <xdr:rowOff>58505</xdr:rowOff>
    </xdr:to>
    <xdr:cxnSp macro="">
      <xdr:nvCxnSpPr>
        <xdr:cNvPr id="177" name="直線コネクタ 176"/>
        <xdr:cNvCxnSpPr/>
      </xdr:nvCxnSpPr>
      <xdr:spPr>
        <a:xfrm>
          <a:off x="2908300" y="13205442"/>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3792</xdr:rowOff>
    </xdr:from>
    <xdr:to>
      <xdr:col>15</xdr:col>
      <xdr:colOff>50800</xdr:colOff>
      <xdr:row>77</xdr:row>
      <xdr:rowOff>43976</xdr:rowOff>
    </xdr:to>
    <xdr:cxnSp macro="">
      <xdr:nvCxnSpPr>
        <xdr:cNvPr id="180" name="直線コネクタ 179"/>
        <xdr:cNvCxnSpPr/>
      </xdr:nvCxnSpPr>
      <xdr:spPr>
        <a:xfrm flipV="1">
          <a:off x="2019300" y="13205442"/>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43976</xdr:rowOff>
    </xdr:from>
    <xdr:to>
      <xdr:col>10</xdr:col>
      <xdr:colOff>114300</xdr:colOff>
      <xdr:row>77</xdr:row>
      <xdr:rowOff>70445</xdr:rowOff>
    </xdr:to>
    <xdr:cxnSp macro="">
      <xdr:nvCxnSpPr>
        <xdr:cNvPr id="183" name="直線コネクタ 182"/>
        <xdr:cNvCxnSpPr/>
      </xdr:nvCxnSpPr>
      <xdr:spPr>
        <a:xfrm flipV="1">
          <a:off x="1130300" y="13245626"/>
          <a:ext cx="889000" cy="2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2538</xdr:rowOff>
    </xdr:from>
    <xdr:to>
      <xdr:col>24</xdr:col>
      <xdr:colOff>114300</xdr:colOff>
      <xdr:row>77</xdr:row>
      <xdr:rowOff>104138</xdr:rowOff>
    </xdr:to>
    <xdr:sp macro="" textlink="">
      <xdr:nvSpPr>
        <xdr:cNvPr id="193" name="楕円 192"/>
        <xdr:cNvSpPr/>
      </xdr:nvSpPr>
      <xdr:spPr>
        <a:xfrm>
          <a:off x="4584700" y="132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25415</xdr:rowOff>
    </xdr:from>
    <xdr:ext cx="599010" cy="259045"/>
    <xdr:sp macro="" textlink="">
      <xdr:nvSpPr>
        <xdr:cNvPr id="194" name="民生費該当値テキスト"/>
        <xdr:cNvSpPr txBox="1"/>
      </xdr:nvSpPr>
      <xdr:spPr>
        <a:xfrm>
          <a:off x="4686300" y="1305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7705</xdr:rowOff>
    </xdr:from>
    <xdr:to>
      <xdr:col>20</xdr:col>
      <xdr:colOff>38100</xdr:colOff>
      <xdr:row>77</xdr:row>
      <xdr:rowOff>109305</xdr:rowOff>
    </xdr:to>
    <xdr:sp macro="" textlink="">
      <xdr:nvSpPr>
        <xdr:cNvPr id="195" name="楕円 194"/>
        <xdr:cNvSpPr/>
      </xdr:nvSpPr>
      <xdr:spPr>
        <a:xfrm>
          <a:off x="3746500" y="132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125832</xdr:rowOff>
    </xdr:from>
    <xdr:ext cx="599010" cy="259045"/>
    <xdr:sp macro="" textlink="">
      <xdr:nvSpPr>
        <xdr:cNvPr id="196" name="テキスト ボックス 195"/>
        <xdr:cNvSpPr txBox="1"/>
      </xdr:nvSpPr>
      <xdr:spPr>
        <a:xfrm>
          <a:off x="3497795" y="1298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124442</xdr:rowOff>
    </xdr:from>
    <xdr:to>
      <xdr:col>15</xdr:col>
      <xdr:colOff>101600</xdr:colOff>
      <xdr:row>77</xdr:row>
      <xdr:rowOff>54592</xdr:rowOff>
    </xdr:to>
    <xdr:sp macro="" textlink="">
      <xdr:nvSpPr>
        <xdr:cNvPr id="197" name="楕円 196"/>
        <xdr:cNvSpPr/>
      </xdr:nvSpPr>
      <xdr:spPr>
        <a:xfrm>
          <a:off x="2857500" y="131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71119</xdr:rowOff>
    </xdr:from>
    <xdr:ext cx="599010" cy="259045"/>
    <xdr:sp macro="" textlink="">
      <xdr:nvSpPr>
        <xdr:cNvPr id="198" name="テキスト ボックス 197"/>
        <xdr:cNvSpPr txBox="1"/>
      </xdr:nvSpPr>
      <xdr:spPr>
        <a:xfrm>
          <a:off x="2608795" y="12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164626</xdr:rowOff>
    </xdr:from>
    <xdr:to>
      <xdr:col>10</xdr:col>
      <xdr:colOff>165100</xdr:colOff>
      <xdr:row>77</xdr:row>
      <xdr:rowOff>94776</xdr:rowOff>
    </xdr:to>
    <xdr:sp macro="" textlink="">
      <xdr:nvSpPr>
        <xdr:cNvPr id="199" name="楕円 198"/>
        <xdr:cNvSpPr/>
      </xdr:nvSpPr>
      <xdr:spPr>
        <a:xfrm>
          <a:off x="1968500" y="131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111303</xdr:rowOff>
    </xdr:from>
    <xdr:ext cx="599010" cy="259045"/>
    <xdr:sp macro="" textlink="">
      <xdr:nvSpPr>
        <xdr:cNvPr id="200" name="テキスト ボックス 199"/>
        <xdr:cNvSpPr txBox="1"/>
      </xdr:nvSpPr>
      <xdr:spPr>
        <a:xfrm>
          <a:off x="1719795" y="1297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19645</xdr:rowOff>
    </xdr:from>
    <xdr:to>
      <xdr:col>6</xdr:col>
      <xdr:colOff>38100</xdr:colOff>
      <xdr:row>77</xdr:row>
      <xdr:rowOff>121245</xdr:rowOff>
    </xdr:to>
    <xdr:sp macro="" textlink="">
      <xdr:nvSpPr>
        <xdr:cNvPr id="201" name="楕円 200"/>
        <xdr:cNvSpPr/>
      </xdr:nvSpPr>
      <xdr:spPr>
        <a:xfrm>
          <a:off x="1079500" y="1322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137772</xdr:rowOff>
    </xdr:from>
    <xdr:ext cx="599010" cy="259045"/>
    <xdr:sp macro="" textlink="">
      <xdr:nvSpPr>
        <xdr:cNvPr id="202" name="テキスト ボックス 201"/>
        <xdr:cNvSpPr txBox="1"/>
      </xdr:nvSpPr>
      <xdr:spPr>
        <a:xfrm>
          <a:off x="830795" y="1299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58103</xdr:rowOff>
    </xdr:from>
    <xdr:to>
      <xdr:col>24</xdr:col>
      <xdr:colOff>63500</xdr:colOff>
      <xdr:row>97</xdr:row>
      <xdr:rowOff>64486</xdr:rowOff>
    </xdr:to>
    <xdr:cxnSp macro="">
      <xdr:nvCxnSpPr>
        <xdr:cNvPr id="229" name="直線コネクタ 228"/>
        <xdr:cNvCxnSpPr/>
      </xdr:nvCxnSpPr>
      <xdr:spPr>
        <a:xfrm flipV="1">
          <a:off x="3797300" y="16688753"/>
          <a:ext cx="8382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60575</xdr:rowOff>
    </xdr:from>
    <xdr:to>
      <xdr:col>19</xdr:col>
      <xdr:colOff>177800</xdr:colOff>
      <xdr:row>97</xdr:row>
      <xdr:rowOff>64486</xdr:rowOff>
    </xdr:to>
    <xdr:cxnSp macro="">
      <xdr:nvCxnSpPr>
        <xdr:cNvPr id="232" name="直線コネクタ 231"/>
        <xdr:cNvCxnSpPr/>
      </xdr:nvCxnSpPr>
      <xdr:spPr>
        <a:xfrm>
          <a:off x="2908300" y="16691225"/>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112416</xdr:rowOff>
    </xdr:from>
    <xdr:to>
      <xdr:col>15</xdr:col>
      <xdr:colOff>50800</xdr:colOff>
      <xdr:row>97</xdr:row>
      <xdr:rowOff>60575</xdr:rowOff>
    </xdr:to>
    <xdr:cxnSp macro="">
      <xdr:nvCxnSpPr>
        <xdr:cNvPr id="235" name="直線コネクタ 234"/>
        <xdr:cNvCxnSpPr/>
      </xdr:nvCxnSpPr>
      <xdr:spPr>
        <a:xfrm>
          <a:off x="2019300" y="16571616"/>
          <a:ext cx="889000" cy="1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112416</xdr:rowOff>
    </xdr:from>
    <xdr:to>
      <xdr:col>10</xdr:col>
      <xdr:colOff>114300</xdr:colOff>
      <xdr:row>97</xdr:row>
      <xdr:rowOff>91097</xdr:rowOff>
    </xdr:to>
    <xdr:cxnSp macro="">
      <xdr:nvCxnSpPr>
        <xdr:cNvPr id="238" name="直線コネクタ 237"/>
        <xdr:cNvCxnSpPr/>
      </xdr:nvCxnSpPr>
      <xdr:spPr>
        <a:xfrm flipV="1">
          <a:off x="1130300" y="16571616"/>
          <a:ext cx="889000" cy="15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7303</xdr:rowOff>
    </xdr:from>
    <xdr:to>
      <xdr:col>24</xdr:col>
      <xdr:colOff>114300</xdr:colOff>
      <xdr:row>97</xdr:row>
      <xdr:rowOff>108903</xdr:rowOff>
    </xdr:to>
    <xdr:sp macro="" textlink="">
      <xdr:nvSpPr>
        <xdr:cNvPr id="248" name="楕円 247"/>
        <xdr:cNvSpPr/>
      </xdr:nvSpPr>
      <xdr:spPr>
        <a:xfrm>
          <a:off x="4584700" y="166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30180</xdr:rowOff>
    </xdr:from>
    <xdr:ext cx="599010" cy="259045"/>
    <xdr:sp macro="" textlink="">
      <xdr:nvSpPr>
        <xdr:cNvPr id="249" name="衛生費該当値テキスト"/>
        <xdr:cNvSpPr txBox="1"/>
      </xdr:nvSpPr>
      <xdr:spPr>
        <a:xfrm>
          <a:off x="4686300" y="1648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13686</xdr:rowOff>
    </xdr:from>
    <xdr:to>
      <xdr:col>20</xdr:col>
      <xdr:colOff>38100</xdr:colOff>
      <xdr:row>97</xdr:row>
      <xdr:rowOff>115286</xdr:rowOff>
    </xdr:to>
    <xdr:sp macro="" textlink="">
      <xdr:nvSpPr>
        <xdr:cNvPr id="250" name="楕円 249"/>
        <xdr:cNvSpPr/>
      </xdr:nvSpPr>
      <xdr:spPr>
        <a:xfrm>
          <a:off x="3746500" y="166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106413</xdr:rowOff>
    </xdr:from>
    <xdr:ext cx="599010" cy="259045"/>
    <xdr:sp macro="" textlink="">
      <xdr:nvSpPr>
        <xdr:cNvPr id="251" name="テキスト ボックス 250"/>
        <xdr:cNvSpPr txBox="1"/>
      </xdr:nvSpPr>
      <xdr:spPr>
        <a:xfrm>
          <a:off x="3497795" y="1673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9775</xdr:rowOff>
    </xdr:from>
    <xdr:to>
      <xdr:col>15</xdr:col>
      <xdr:colOff>101600</xdr:colOff>
      <xdr:row>97</xdr:row>
      <xdr:rowOff>111375</xdr:rowOff>
    </xdr:to>
    <xdr:sp macro="" textlink="">
      <xdr:nvSpPr>
        <xdr:cNvPr id="252" name="楕円 251"/>
        <xdr:cNvSpPr/>
      </xdr:nvSpPr>
      <xdr:spPr>
        <a:xfrm>
          <a:off x="2857500" y="166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127902</xdr:rowOff>
    </xdr:from>
    <xdr:ext cx="599010" cy="259045"/>
    <xdr:sp macro="" textlink="">
      <xdr:nvSpPr>
        <xdr:cNvPr id="253" name="テキスト ボックス 252"/>
        <xdr:cNvSpPr txBox="1"/>
      </xdr:nvSpPr>
      <xdr:spPr>
        <a:xfrm>
          <a:off x="2608795" y="1641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61616</xdr:rowOff>
    </xdr:from>
    <xdr:to>
      <xdr:col>10</xdr:col>
      <xdr:colOff>165100</xdr:colOff>
      <xdr:row>96</xdr:row>
      <xdr:rowOff>163216</xdr:rowOff>
    </xdr:to>
    <xdr:sp macro="" textlink="">
      <xdr:nvSpPr>
        <xdr:cNvPr id="254" name="楕円 253"/>
        <xdr:cNvSpPr/>
      </xdr:nvSpPr>
      <xdr:spPr>
        <a:xfrm>
          <a:off x="1968500" y="165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8293</xdr:rowOff>
    </xdr:from>
    <xdr:ext cx="599010" cy="259045"/>
    <xdr:sp macro="" textlink="">
      <xdr:nvSpPr>
        <xdr:cNvPr id="255" name="テキスト ボックス 254"/>
        <xdr:cNvSpPr txBox="1"/>
      </xdr:nvSpPr>
      <xdr:spPr>
        <a:xfrm>
          <a:off x="1719795" y="1629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40297</xdr:rowOff>
    </xdr:from>
    <xdr:to>
      <xdr:col>6</xdr:col>
      <xdr:colOff>38100</xdr:colOff>
      <xdr:row>97</xdr:row>
      <xdr:rowOff>141897</xdr:rowOff>
    </xdr:to>
    <xdr:sp macro="" textlink="">
      <xdr:nvSpPr>
        <xdr:cNvPr id="256" name="楕円 255"/>
        <xdr:cNvSpPr/>
      </xdr:nvSpPr>
      <xdr:spPr>
        <a:xfrm>
          <a:off x="1079500" y="1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133024</xdr:rowOff>
    </xdr:from>
    <xdr:ext cx="534377" cy="259045"/>
    <xdr:sp macro="" textlink="">
      <xdr:nvSpPr>
        <xdr:cNvPr id="257" name="テキスト ボックス 256"/>
        <xdr:cNvSpPr txBox="1"/>
      </xdr:nvSpPr>
      <xdr:spPr>
        <a:xfrm>
          <a:off x="863111" y="167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3520</xdr:rowOff>
    </xdr:from>
    <xdr:to>
      <xdr:col>55</xdr:col>
      <xdr:colOff>0</xdr:colOff>
      <xdr:row>38</xdr:row>
      <xdr:rowOff>11031</xdr:rowOff>
    </xdr:to>
    <xdr:cxnSp macro="">
      <xdr:nvCxnSpPr>
        <xdr:cNvPr id="288" name="直線コネクタ 287"/>
        <xdr:cNvCxnSpPr/>
      </xdr:nvCxnSpPr>
      <xdr:spPr>
        <a:xfrm flipV="1">
          <a:off x="9639300" y="6518620"/>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11031</xdr:rowOff>
    </xdr:from>
    <xdr:to>
      <xdr:col>50</xdr:col>
      <xdr:colOff>114300</xdr:colOff>
      <xdr:row>38</xdr:row>
      <xdr:rowOff>11902</xdr:rowOff>
    </xdr:to>
    <xdr:cxnSp macro="">
      <xdr:nvCxnSpPr>
        <xdr:cNvPr id="291" name="直線コネクタ 290"/>
        <xdr:cNvCxnSpPr/>
      </xdr:nvCxnSpPr>
      <xdr:spPr>
        <a:xfrm flipV="1">
          <a:off x="8750300" y="6526131"/>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11902</xdr:rowOff>
    </xdr:from>
    <xdr:to>
      <xdr:col>45</xdr:col>
      <xdr:colOff>177800</xdr:colOff>
      <xdr:row>38</xdr:row>
      <xdr:rowOff>17671</xdr:rowOff>
    </xdr:to>
    <xdr:cxnSp macro="">
      <xdr:nvCxnSpPr>
        <xdr:cNvPr id="294" name="直線コネクタ 293"/>
        <xdr:cNvCxnSpPr/>
      </xdr:nvCxnSpPr>
      <xdr:spPr>
        <a:xfrm flipV="1">
          <a:off x="7861300" y="6527002"/>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17671</xdr:rowOff>
    </xdr:from>
    <xdr:to>
      <xdr:col>41</xdr:col>
      <xdr:colOff>50800</xdr:colOff>
      <xdr:row>38</xdr:row>
      <xdr:rowOff>26815</xdr:rowOff>
    </xdr:to>
    <xdr:cxnSp macro="">
      <xdr:nvCxnSpPr>
        <xdr:cNvPr id="297" name="直線コネクタ 296"/>
        <xdr:cNvCxnSpPr/>
      </xdr:nvCxnSpPr>
      <xdr:spPr>
        <a:xfrm flipV="1">
          <a:off x="6972300" y="65327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124170</xdr:rowOff>
    </xdr:from>
    <xdr:to>
      <xdr:col>55</xdr:col>
      <xdr:colOff>50800</xdr:colOff>
      <xdr:row>38</xdr:row>
      <xdr:rowOff>54319</xdr:rowOff>
    </xdr:to>
    <xdr:sp macro="" textlink="">
      <xdr:nvSpPr>
        <xdr:cNvPr id="307" name="楕円 306"/>
        <xdr:cNvSpPr/>
      </xdr:nvSpPr>
      <xdr:spPr>
        <a:xfrm>
          <a:off x="10426700" y="6467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147047</xdr:rowOff>
    </xdr:from>
    <xdr:ext cx="469744" cy="259045"/>
    <xdr:sp macro="" textlink="">
      <xdr:nvSpPr>
        <xdr:cNvPr id="308" name="労働費該当値テキスト"/>
        <xdr:cNvSpPr txBox="1"/>
      </xdr:nvSpPr>
      <xdr:spPr>
        <a:xfrm>
          <a:off x="10528300" y="631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131681</xdr:rowOff>
    </xdr:from>
    <xdr:to>
      <xdr:col>50</xdr:col>
      <xdr:colOff>165100</xdr:colOff>
      <xdr:row>38</xdr:row>
      <xdr:rowOff>61830</xdr:rowOff>
    </xdr:to>
    <xdr:sp macro="" textlink="">
      <xdr:nvSpPr>
        <xdr:cNvPr id="309" name="楕円 308"/>
        <xdr:cNvSpPr/>
      </xdr:nvSpPr>
      <xdr:spPr>
        <a:xfrm>
          <a:off x="9588500" y="64753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78358</xdr:rowOff>
    </xdr:from>
    <xdr:ext cx="469744" cy="259045"/>
    <xdr:sp macro="" textlink="">
      <xdr:nvSpPr>
        <xdr:cNvPr id="310" name="テキスト ボックス 309"/>
        <xdr:cNvSpPr txBox="1"/>
      </xdr:nvSpPr>
      <xdr:spPr>
        <a:xfrm>
          <a:off x="9404428" y="625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132552</xdr:rowOff>
    </xdr:from>
    <xdr:to>
      <xdr:col>46</xdr:col>
      <xdr:colOff>38100</xdr:colOff>
      <xdr:row>38</xdr:row>
      <xdr:rowOff>62702</xdr:rowOff>
    </xdr:to>
    <xdr:sp macro="" textlink="">
      <xdr:nvSpPr>
        <xdr:cNvPr id="311" name="楕円 310"/>
        <xdr:cNvSpPr/>
      </xdr:nvSpPr>
      <xdr:spPr>
        <a:xfrm>
          <a:off x="8699500" y="64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79229</xdr:rowOff>
    </xdr:from>
    <xdr:ext cx="469744" cy="259045"/>
    <xdr:sp macro="" textlink="">
      <xdr:nvSpPr>
        <xdr:cNvPr id="312" name="テキスト ボックス 311"/>
        <xdr:cNvSpPr txBox="1"/>
      </xdr:nvSpPr>
      <xdr:spPr>
        <a:xfrm>
          <a:off x="8515428" y="62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138321</xdr:rowOff>
    </xdr:from>
    <xdr:to>
      <xdr:col>41</xdr:col>
      <xdr:colOff>101600</xdr:colOff>
      <xdr:row>38</xdr:row>
      <xdr:rowOff>68471</xdr:rowOff>
    </xdr:to>
    <xdr:sp macro="" textlink="">
      <xdr:nvSpPr>
        <xdr:cNvPr id="313" name="楕円 312"/>
        <xdr:cNvSpPr/>
      </xdr:nvSpPr>
      <xdr:spPr>
        <a:xfrm>
          <a:off x="7810500" y="64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84998</xdr:rowOff>
    </xdr:from>
    <xdr:ext cx="469744" cy="259045"/>
    <xdr:sp macro="" textlink="">
      <xdr:nvSpPr>
        <xdr:cNvPr id="314" name="テキスト ボックス 313"/>
        <xdr:cNvSpPr txBox="1"/>
      </xdr:nvSpPr>
      <xdr:spPr>
        <a:xfrm>
          <a:off x="7626428" y="62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147465</xdr:rowOff>
    </xdr:from>
    <xdr:to>
      <xdr:col>36</xdr:col>
      <xdr:colOff>165100</xdr:colOff>
      <xdr:row>38</xdr:row>
      <xdr:rowOff>77615</xdr:rowOff>
    </xdr:to>
    <xdr:sp macro="" textlink="">
      <xdr:nvSpPr>
        <xdr:cNvPr id="315" name="楕円 314"/>
        <xdr:cNvSpPr/>
      </xdr:nvSpPr>
      <xdr:spPr>
        <a:xfrm>
          <a:off x="6921500" y="64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68742</xdr:rowOff>
    </xdr:from>
    <xdr:ext cx="469744" cy="259045"/>
    <xdr:sp macro="" textlink="">
      <xdr:nvSpPr>
        <xdr:cNvPr id="316" name="テキスト ボックス 315"/>
        <xdr:cNvSpPr txBox="1"/>
      </xdr:nvSpPr>
      <xdr:spPr>
        <a:xfrm>
          <a:off x="6737428" y="65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37611</xdr:rowOff>
    </xdr:from>
    <xdr:to>
      <xdr:col>55</xdr:col>
      <xdr:colOff>0</xdr:colOff>
      <xdr:row>59</xdr:row>
      <xdr:rowOff>42828</xdr:rowOff>
    </xdr:to>
    <xdr:cxnSp macro="">
      <xdr:nvCxnSpPr>
        <xdr:cNvPr id="347" name="直線コネクタ 346"/>
        <xdr:cNvCxnSpPr/>
      </xdr:nvCxnSpPr>
      <xdr:spPr>
        <a:xfrm flipV="1">
          <a:off x="9639300" y="10153161"/>
          <a:ext cx="8382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5477</xdr:rowOff>
    </xdr:from>
    <xdr:to>
      <xdr:col>50</xdr:col>
      <xdr:colOff>114300</xdr:colOff>
      <xdr:row>59</xdr:row>
      <xdr:rowOff>42828</xdr:rowOff>
    </xdr:to>
    <xdr:cxnSp macro="">
      <xdr:nvCxnSpPr>
        <xdr:cNvPr id="350" name="直線コネクタ 349"/>
        <xdr:cNvCxnSpPr/>
      </xdr:nvCxnSpPr>
      <xdr:spPr>
        <a:xfrm>
          <a:off x="8750300" y="10121027"/>
          <a:ext cx="889000" cy="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5477</xdr:rowOff>
    </xdr:from>
    <xdr:to>
      <xdr:col>45</xdr:col>
      <xdr:colOff>177800</xdr:colOff>
      <xdr:row>59</xdr:row>
      <xdr:rowOff>22906</xdr:rowOff>
    </xdr:to>
    <xdr:cxnSp macro="">
      <xdr:nvCxnSpPr>
        <xdr:cNvPr id="353" name="直線コネクタ 352"/>
        <xdr:cNvCxnSpPr/>
      </xdr:nvCxnSpPr>
      <xdr:spPr>
        <a:xfrm flipV="1">
          <a:off x="7861300" y="10121027"/>
          <a:ext cx="8890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22906</xdr:rowOff>
    </xdr:from>
    <xdr:to>
      <xdr:col>41</xdr:col>
      <xdr:colOff>50800</xdr:colOff>
      <xdr:row>59</xdr:row>
      <xdr:rowOff>33522</xdr:rowOff>
    </xdr:to>
    <xdr:cxnSp macro="">
      <xdr:nvCxnSpPr>
        <xdr:cNvPr id="356" name="直線コネクタ 355"/>
        <xdr:cNvCxnSpPr/>
      </xdr:nvCxnSpPr>
      <xdr:spPr>
        <a:xfrm flipV="1">
          <a:off x="6972300" y="10138456"/>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158261</xdr:rowOff>
    </xdr:from>
    <xdr:to>
      <xdr:col>55</xdr:col>
      <xdr:colOff>50800</xdr:colOff>
      <xdr:row>59</xdr:row>
      <xdr:rowOff>88411</xdr:rowOff>
    </xdr:to>
    <xdr:sp macro="" textlink="">
      <xdr:nvSpPr>
        <xdr:cNvPr id="366" name="楕円 365"/>
        <xdr:cNvSpPr/>
      </xdr:nvSpPr>
      <xdr:spPr>
        <a:xfrm>
          <a:off x="10426700" y="101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73188</xdr:rowOff>
    </xdr:from>
    <xdr:ext cx="534377" cy="259045"/>
    <xdr:sp macro="" textlink="">
      <xdr:nvSpPr>
        <xdr:cNvPr id="367" name="農林水産業費該当値テキスト"/>
        <xdr:cNvSpPr txBox="1"/>
      </xdr:nvSpPr>
      <xdr:spPr>
        <a:xfrm>
          <a:off x="10528300" y="100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163478</xdr:rowOff>
    </xdr:from>
    <xdr:to>
      <xdr:col>50</xdr:col>
      <xdr:colOff>165100</xdr:colOff>
      <xdr:row>59</xdr:row>
      <xdr:rowOff>93628</xdr:rowOff>
    </xdr:to>
    <xdr:sp macro="" textlink="">
      <xdr:nvSpPr>
        <xdr:cNvPr id="368" name="楕円 367"/>
        <xdr:cNvSpPr/>
      </xdr:nvSpPr>
      <xdr:spPr>
        <a:xfrm>
          <a:off x="9588500" y="101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84755</xdr:rowOff>
    </xdr:from>
    <xdr:ext cx="534377" cy="259045"/>
    <xdr:sp macro="" textlink="">
      <xdr:nvSpPr>
        <xdr:cNvPr id="369" name="テキスト ボックス 368"/>
        <xdr:cNvSpPr txBox="1"/>
      </xdr:nvSpPr>
      <xdr:spPr>
        <a:xfrm>
          <a:off x="9372111" y="102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126127</xdr:rowOff>
    </xdr:from>
    <xdr:to>
      <xdr:col>46</xdr:col>
      <xdr:colOff>38100</xdr:colOff>
      <xdr:row>59</xdr:row>
      <xdr:rowOff>56277</xdr:rowOff>
    </xdr:to>
    <xdr:sp macro="" textlink="">
      <xdr:nvSpPr>
        <xdr:cNvPr id="370" name="楕円 369"/>
        <xdr:cNvSpPr/>
      </xdr:nvSpPr>
      <xdr:spPr>
        <a:xfrm>
          <a:off x="8699500" y="100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47404</xdr:rowOff>
    </xdr:from>
    <xdr:ext cx="534377" cy="259045"/>
    <xdr:sp macro="" textlink="">
      <xdr:nvSpPr>
        <xdr:cNvPr id="371" name="テキスト ボックス 370"/>
        <xdr:cNvSpPr txBox="1"/>
      </xdr:nvSpPr>
      <xdr:spPr>
        <a:xfrm>
          <a:off x="8483111" y="101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143556</xdr:rowOff>
    </xdr:from>
    <xdr:to>
      <xdr:col>41</xdr:col>
      <xdr:colOff>101600</xdr:colOff>
      <xdr:row>59</xdr:row>
      <xdr:rowOff>73706</xdr:rowOff>
    </xdr:to>
    <xdr:sp macro="" textlink="">
      <xdr:nvSpPr>
        <xdr:cNvPr id="372" name="楕円 371"/>
        <xdr:cNvSpPr/>
      </xdr:nvSpPr>
      <xdr:spPr>
        <a:xfrm>
          <a:off x="7810500" y="100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64833</xdr:rowOff>
    </xdr:from>
    <xdr:ext cx="534377" cy="259045"/>
    <xdr:sp macro="" textlink="">
      <xdr:nvSpPr>
        <xdr:cNvPr id="373" name="テキスト ボックス 372"/>
        <xdr:cNvSpPr txBox="1"/>
      </xdr:nvSpPr>
      <xdr:spPr>
        <a:xfrm>
          <a:off x="7594111" y="101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154172</xdr:rowOff>
    </xdr:from>
    <xdr:to>
      <xdr:col>36</xdr:col>
      <xdr:colOff>165100</xdr:colOff>
      <xdr:row>59</xdr:row>
      <xdr:rowOff>84322</xdr:rowOff>
    </xdr:to>
    <xdr:sp macro="" textlink="">
      <xdr:nvSpPr>
        <xdr:cNvPr id="374" name="楕円 373"/>
        <xdr:cNvSpPr/>
      </xdr:nvSpPr>
      <xdr:spPr>
        <a:xfrm>
          <a:off x="6921500" y="100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75449</xdr:rowOff>
    </xdr:from>
    <xdr:ext cx="534377" cy="259045"/>
    <xdr:sp macro="" textlink="">
      <xdr:nvSpPr>
        <xdr:cNvPr id="375" name="テキスト ボックス 374"/>
        <xdr:cNvSpPr txBox="1"/>
      </xdr:nvSpPr>
      <xdr:spPr>
        <a:xfrm>
          <a:off x="6705111" y="101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4893</xdr:rowOff>
    </xdr:from>
    <xdr:to>
      <xdr:col>55</xdr:col>
      <xdr:colOff>0</xdr:colOff>
      <xdr:row>78</xdr:row>
      <xdr:rowOff>52727</xdr:rowOff>
    </xdr:to>
    <xdr:cxnSp macro="">
      <xdr:nvCxnSpPr>
        <xdr:cNvPr id="402" name="直線コネクタ 401"/>
        <xdr:cNvCxnSpPr/>
      </xdr:nvCxnSpPr>
      <xdr:spPr>
        <a:xfrm flipV="1">
          <a:off x="9639300" y="13377993"/>
          <a:ext cx="8382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52727</xdr:rowOff>
    </xdr:from>
    <xdr:to>
      <xdr:col>50</xdr:col>
      <xdr:colOff>114300</xdr:colOff>
      <xdr:row>78</xdr:row>
      <xdr:rowOff>62920</xdr:rowOff>
    </xdr:to>
    <xdr:cxnSp macro="">
      <xdr:nvCxnSpPr>
        <xdr:cNvPr id="405" name="直線コネクタ 404"/>
        <xdr:cNvCxnSpPr/>
      </xdr:nvCxnSpPr>
      <xdr:spPr>
        <a:xfrm flipV="1">
          <a:off x="8750300" y="13425827"/>
          <a:ext cx="8890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62920</xdr:rowOff>
    </xdr:from>
    <xdr:to>
      <xdr:col>45</xdr:col>
      <xdr:colOff>177800</xdr:colOff>
      <xdr:row>78</xdr:row>
      <xdr:rowOff>69993</xdr:rowOff>
    </xdr:to>
    <xdr:cxnSp macro="">
      <xdr:nvCxnSpPr>
        <xdr:cNvPr id="408" name="直線コネクタ 407"/>
        <xdr:cNvCxnSpPr/>
      </xdr:nvCxnSpPr>
      <xdr:spPr>
        <a:xfrm flipV="1">
          <a:off x="7861300" y="13436020"/>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68791</xdr:rowOff>
    </xdr:from>
    <xdr:to>
      <xdr:col>41</xdr:col>
      <xdr:colOff>50800</xdr:colOff>
      <xdr:row>78</xdr:row>
      <xdr:rowOff>69993</xdr:rowOff>
    </xdr:to>
    <xdr:cxnSp macro="">
      <xdr:nvCxnSpPr>
        <xdr:cNvPr id="411" name="直線コネクタ 410"/>
        <xdr:cNvCxnSpPr/>
      </xdr:nvCxnSpPr>
      <xdr:spPr>
        <a:xfrm>
          <a:off x="6972300" y="13441891"/>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125543</xdr:rowOff>
    </xdr:from>
    <xdr:to>
      <xdr:col>55</xdr:col>
      <xdr:colOff>50800</xdr:colOff>
      <xdr:row>78</xdr:row>
      <xdr:rowOff>55693</xdr:rowOff>
    </xdr:to>
    <xdr:sp macro="" textlink="">
      <xdr:nvSpPr>
        <xdr:cNvPr id="421" name="楕円 420"/>
        <xdr:cNvSpPr/>
      </xdr:nvSpPr>
      <xdr:spPr>
        <a:xfrm>
          <a:off x="10426700" y="133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148420</xdr:rowOff>
    </xdr:from>
    <xdr:ext cx="534377" cy="259045"/>
    <xdr:sp macro="" textlink="">
      <xdr:nvSpPr>
        <xdr:cNvPr id="422" name="商工費該当値テキスト"/>
        <xdr:cNvSpPr txBox="1"/>
      </xdr:nvSpPr>
      <xdr:spPr>
        <a:xfrm>
          <a:off x="10528300" y="1317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1927</xdr:rowOff>
    </xdr:from>
    <xdr:to>
      <xdr:col>50</xdr:col>
      <xdr:colOff>165100</xdr:colOff>
      <xdr:row>78</xdr:row>
      <xdr:rowOff>103527</xdr:rowOff>
    </xdr:to>
    <xdr:sp macro="" textlink="">
      <xdr:nvSpPr>
        <xdr:cNvPr id="423" name="楕円 422"/>
        <xdr:cNvSpPr/>
      </xdr:nvSpPr>
      <xdr:spPr>
        <a:xfrm>
          <a:off x="9588500" y="13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94654</xdr:rowOff>
    </xdr:from>
    <xdr:ext cx="534377" cy="259045"/>
    <xdr:sp macro="" textlink="">
      <xdr:nvSpPr>
        <xdr:cNvPr id="424" name="テキスト ボックス 423"/>
        <xdr:cNvSpPr txBox="1"/>
      </xdr:nvSpPr>
      <xdr:spPr>
        <a:xfrm>
          <a:off x="9372111" y="134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12120</xdr:rowOff>
    </xdr:from>
    <xdr:to>
      <xdr:col>46</xdr:col>
      <xdr:colOff>38100</xdr:colOff>
      <xdr:row>78</xdr:row>
      <xdr:rowOff>113720</xdr:rowOff>
    </xdr:to>
    <xdr:sp macro="" textlink="">
      <xdr:nvSpPr>
        <xdr:cNvPr id="425" name="楕円 424"/>
        <xdr:cNvSpPr/>
      </xdr:nvSpPr>
      <xdr:spPr>
        <a:xfrm>
          <a:off x="8699500" y="133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104847</xdr:rowOff>
    </xdr:from>
    <xdr:ext cx="534377" cy="259045"/>
    <xdr:sp macro="" textlink="">
      <xdr:nvSpPr>
        <xdr:cNvPr id="426" name="テキスト ボックス 425"/>
        <xdr:cNvSpPr txBox="1"/>
      </xdr:nvSpPr>
      <xdr:spPr>
        <a:xfrm>
          <a:off x="8483111" y="1347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19193</xdr:rowOff>
    </xdr:from>
    <xdr:to>
      <xdr:col>41</xdr:col>
      <xdr:colOff>101600</xdr:colOff>
      <xdr:row>78</xdr:row>
      <xdr:rowOff>120793</xdr:rowOff>
    </xdr:to>
    <xdr:sp macro="" textlink="">
      <xdr:nvSpPr>
        <xdr:cNvPr id="427" name="楕円 426"/>
        <xdr:cNvSpPr/>
      </xdr:nvSpPr>
      <xdr:spPr>
        <a:xfrm>
          <a:off x="7810500" y="133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111920</xdr:rowOff>
    </xdr:from>
    <xdr:ext cx="534377" cy="259045"/>
    <xdr:sp macro="" textlink="">
      <xdr:nvSpPr>
        <xdr:cNvPr id="428" name="テキスト ボックス 427"/>
        <xdr:cNvSpPr txBox="1"/>
      </xdr:nvSpPr>
      <xdr:spPr>
        <a:xfrm>
          <a:off x="7594111" y="134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17991</xdr:rowOff>
    </xdr:from>
    <xdr:to>
      <xdr:col>36</xdr:col>
      <xdr:colOff>165100</xdr:colOff>
      <xdr:row>78</xdr:row>
      <xdr:rowOff>119591</xdr:rowOff>
    </xdr:to>
    <xdr:sp macro="" textlink="">
      <xdr:nvSpPr>
        <xdr:cNvPr id="429" name="楕円 428"/>
        <xdr:cNvSpPr/>
      </xdr:nvSpPr>
      <xdr:spPr>
        <a:xfrm>
          <a:off x="6921500" y="13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110718</xdr:rowOff>
    </xdr:from>
    <xdr:ext cx="534377" cy="259045"/>
    <xdr:sp macro="" textlink="">
      <xdr:nvSpPr>
        <xdr:cNvPr id="430" name="テキスト ボックス 429"/>
        <xdr:cNvSpPr txBox="1"/>
      </xdr:nvSpPr>
      <xdr:spPr>
        <a:xfrm>
          <a:off x="6705111" y="134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90492</xdr:rowOff>
    </xdr:from>
    <xdr:to>
      <xdr:col>55</xdr:col>
      <xdr:colOff>0</xdr:colOff>
      <xdr:row>97</xdr:row>
      <xdr:rowOff>91500</xdr:rowOff>
    </xdr:to>
    <xdr:cxnSp macro="">
      <xdr:nvCxnSpPr>
        <xdr:cNvPr id="455" name="直線コネクタ 454"/>
        <xdr:cNvCxnSpPr/>
      </xdr:nvCxnSpPr>
      <xdr:spPr>
        <a:xfrm flipV="1">
          <a:off x="9639300" y="16721142"/>
          <a:ext cx="8382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91500</xdr:rowOff>
    </xdr:from>
    <xdr:to>
      <xdr:col>50</xdr:col>
      <xdr:colOff>114300</xdr:colOff>
      <xdr:row>97</xdr:row>
      <xdr:rowOff>98958</xdr:rowOff>
    </xdr:to>
    <xdr:cxnSp macro="">
      <xdr:nvCxnSpPr>
        <xdr:cNvPr id="458" name="直線コネクタ 457"/>
        <xdr:cNvCxnSpPr/>
      </xdr:nvCxnSpPr>
      <xdr:spPr>
        <a:xfrm flipV="1">
          <a:off x="8750300" y="16722150"/>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98958</xdr:rowOff>
    </xdr:from>
    <xdr:to>
      <xdr:col>45</xdr:col>
      <xdr:colOff>177800</xdr:colOff>
      <xdr:row>97</xdr:row>
      <xdr:rowOff>101374</xdr:rowOff>
    </xdr:to>
    <xdr:cxnSp macro="">
      <xdr:nvCxnSpPr>
        <xdr:cNvPr id="461" name="直線コネクタ 460"/>
        <xdr:cNvCxnSpPr/>
      </xdr:nvCxnSpPr>
      <xdr:spPr>
        <a:xfrm flipV="1">
          <a:off x="7861300" y="1672960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101374</xdr:rowOff>
    </xdr:from>
    <xdr:to>
      <xdr:col>41</xdr:col>
      <xdr:colOff>50800</xdr:colOff>
      <xdr:row>97</xdr:row>
      <xdr:rowOff>104508</xdr:rowOff>
    </xdr:to>
    <xdr:cxnSp macro="">
      <xdr:nvCxnSpPr>
        <xdr:cNvPr id="464" name="直線コネクタ 463"/>
        <xdr:cNvCxnSpPr/>
      </xdr:nvCxnSpPr>
      <xdr:spPr>
        <a:xfrm flipV="1">
          <a:off x="6972300" y="1673202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39692</xdr:rowOff>
    </xdr:from>
    <xdr:to>
      <xdr:col>55</xdr:col>
      <xdr:colOff>50800</xdr:colOff>
      <xdr:row>97</xdr:row>
      <xdr:rowOff>141292</xdr:rowOff>
    </xdr:to>
    <xdr:sp macro="" textlink="">
      <xdr:nvSpPr>
        <xdr:cNvPr id="474" name="楕円 473"/>
        <xdr:cNvSpPr/>
      </xdr:nvSpPr>
      <xdr:spPr>
        <a:xfrm>
          <a:off x="10426700" y="166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170519</xdr:rowOff>
    </xdr:from>
    <xdr:ext cx="599010" cy="259045"/>
    <xdr:sp macro="" textlink="">
      <xdr:nvSpPr>
        <xdr:cNvPr id="475" name="土木費該当値テキスト"/>
        <xdr:cNvSpPr txBox="1"/>
      </xdr:nvSpPr>
      <xdr:spPr>
        <a:xfrm>
          <a:off x="10528300" y="1645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40700</xdr:rowOff>
    </xdr:from>
    <xdr:to>
      <xdr:col>50</xdr:col>
      <xdr:colOff>165100</xdr:colOff>
      <xdr:row>97</xdr:row>
      <xdr:rowOff>142300</xdr:rowOff>
    </xdr:to>
    <xdr:sp macro="" textlink="">
      <xdr:nvSpPr>
        <xdr:cNvPr id="476" name="楕円 475"/>
        <xdr:cNvSpPr/>
      </xdr:nvSpPr>
      <xdr:spPr>
        <a:xfrm>
          <a:off x="9588500" y="166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158827</xdr:rowOff>
    </xdr:from>
    <xdr:ext cx="599010" cy="259045"/>
    <xdr:sp macro="" textlink="">
      <xdr:nvSpPr>
        <xdr:cNvPr id="477" name="テキスト ボックス 476"/>
        <xdr:cNvSpPr txBox="1"/>
      </xdr:nvSpPr>
      <xdr:spPr>
        <a:xfrm>
          <a:off x="9339795" y="1644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48158</xdr:rowOff>
    </xdr:from>
    <xdr:to>
      <xdr:col>46</xdr:col>
      <xdr:colOff>38100</xdr:colOff>
      <xdr:row>97</xdr:row>
      <xdr:rowOff>149758</xdr:rowOff>
    </xdr:to>
    <xdr:sp macro="" textlink="">
      <xdr:nvSpPr>
        <xdr:cNvPr id="478" name="楕円 477"/>
        <xdr:cNvSpPr/>
      </xdr:nvSpPr>
      <xdr:spPr>
        <a:xfrm>
          <a:off x="8699500" y="166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166285</xdr:rowOff>
    </xdr:from>
    <xdr:ext cx="599010" cy="259045"/>
    <xdr:sp macro="" textlink="">
      <xdr:nvSpPr>
        <xdr:cNvPr id="479" name="テキスト ボックス 478"/>
        <xdr:cNvSpPr txBox="1"/>
      </xdr:nvSpPr>
      <xdr:spPr>
        <a:xfrm>
          <a:off x="8450795" y="164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50574</xdr:rowOff>
    </xdr:from>
    <xdr:to>
      <xdr:col>41</xdr:col>
      <xdr:colOff>101600</xdr:colOff>
      <xdr:row>97</xdr:row>
      <xdr:rowOff>152174</xdr:rowOff>
    </xdr:to>
    <xdr:sp macro="" textlink="">
      <xdr:nvSpPr>
        <xdr:cNvPr id="480" name="楕円 479"/>
        <xdr:cNvSpPr/>
      </xdr:nvSpPr>
      <xdr:spPr>
        <a:xfrm>
          <a:off x="7810500" y="1668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168701</xdr:rowOff>
    </xdr:from>
    <xdr:ext cx="599010" cy="259045"/>
    <xdr:sp macro="" textlink="">
      <xdr:nvSpPr>
        <xdr:cNvPr id="481" name="テキスト ボックス 480"/>
        <xdr:cNvSpPr txBox="1"/>
      </xdr:nvSpPr>
      <xdr:spPr>
        <a:xfrm>
          <a:off x="7561795" y="1645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53708</xdr:rowOff>
    </xdr:from>
    <xdr:to>
      <xdr:col>36</xdr:col>
      <xdr:colOff>165100</xdr:colOff>
      <xdr:row>97</xdr:row>
      <xdr:rowOff>155308</xdr:rowOff>
    </xdr:to>
    <xdr:sp macro="" textlink="">
      <xdr:nvSpPr>
        <xdr:cNvPr id="482" name="楕円 481"/>
        <xdr:cNvSpPr/>
      </xdr:nvSpPr>
      <xdr:spPr>
        <a:xfrm>
          <a:off x="6921500" y="166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385</xdr:rowOff>
    </xdr:from>
    <xdr:ext cx="599010" cy="259045"/>
    <xdr:sp macro="" textlink="">
      <xdr:nvSpPr>
        <xdr:cNvPr id="483" name="テキスト ボックス 482"/>
        <xdr:cNvSpPr txBox="1"/>
      </xdr:nvSpPr>
      <xdr:spPr>
        <a:xfrm>
          <a:off x="6672795" y="1645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14091</xdr:rowOff>
    </xdr:from>
    <xdr:to>
      <xdr:col>85</xdr:col>
      <xdr:colOff>127000</xdr:colOff>
      <xdr:row>38</xdr:row>
      <xdr:rowOff>34495</xdr:rowOff>
    </xdr:to>
    <xdr:cxnSp macro="">
      <xdr:nvCxnSpPr>
        <xdr:cNvPr id="514" name="直線コネクタ 513"/>
        <xdr:cNvCxnSpPr/>
      </xdr:nvCxnSpPr>
      <xdr:spPr>
        <a:xfrm>
          <a:off x="15481300" y="6529191"/>
          <a:ext cx="838200" cy="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14091</xdr:rowOff>
    </xdr:from>
    <xdr:to>
      <xdr:col>81</xdr:col>
      <xdr:colOff>50800</xdr:colOff>
      <xdr:row>38</xdr:row>
      <xdr:rowOff>46741</xdr:rowOff>
    </xdr:to>
    <xdr:cxnSp macro="">
      <xdr:nvCxnSpPr>
        <xdr:cNvPr id="517" name="直線コネクタ 516"/>
        <xdr:cNvCxnSpPr/>
      </xdr:nvCxnSpPr>
      <xdr:spPr>
        <a:xfrm flipV="1">
          <a:off x="14592300" y="6529191"/>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40171</xdr:rowOff>
    </xdr:from>
    <xdr:to>
      <xdr:col>76</xdr:col>
      <xdr:colOff>114300</xdr:colOff>
      <xdr:row>38</xdr:row>
      <xdr:rowOff>46741</xdr:rowOff>
    </xdr:to>
    <xdr:cxnSp macro="">
      <xdr:nvCxnSpPr>
        <xdr:cNvPr id="520" name="直線コネクタ 519"/>
        <xdr:cNvCxnSpPr/>
      </xdr:nvCxnSpPr>
      <xdr:spPr>
        <a:xfrm>
          <a:off x="13703300" y="6555271"/>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40171</xdr:rowOff>
    </xdr:from>
    <xdr:to>
      <xdr:col>71</xdr:col>
      <xdr:colOff>177800</xdr:colOff>
      <xdr:row>38</xdr:row>
      <xdr:rowOff>71307</xdr:rowOff>
    </xdr:to>
    <xdr:cxnSp macro="">
      <xdr:nvCxnSpPr>
        <xdr:cNvPr id="523" name="直線コネクタ 522"/>
        <xdr:cNvCxnSpPr/>
      </xdr:nvCxnSpPr>
      <xdr:spPr>
        <a:xfrm flipV="1">
          <a:off x="12814300" y="6555271"/>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155145</xdr:rowOff>
    </xdr:from>
    <xdr:to>
      <xdr:col>85</xdr:col>
      <xdr:colOff>177800</xdr:colOff>
      <xdr:row>38</xdr:row>
      <xdr:rowOff>85296</xdr:rowOff>
    </xdr:to>
    <xdr:sp macro="" textlink="">
      <xdr:nvSpPr>
        <xdr:cNvPr id="533" name="楕円 532"/>
        <xdr:cNvSpPr/>
      </xdr:nvSpPr>
      <xdr:spPr>
        <a:xfrm>
          <a:off x="16268700" y="6498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6572</xdr:rowOff>
    </xdr:from>
    <xdr:ext cx="534377" cy="259045"/>
    <xdr:sp macro="" textlink="">
      <xdr:nvSpPr>
        <xdr:cNvPr id="534" name="消防費該当値テキスト"/>
        <xdr:cNvSpPr txBox="1"/>
      </xdr:nvSpPr>
      <xdr:spPr>
        <a:xfrm>
          <a:off x="16370300" y="635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134741</xdr:rowOff>
    </xdr:from>
    <xdr:to>
      <xdr:col>81</xdr:col>
      <xdr:colOff>101600</xdr:colOff>
      <xdr:row>38</xdr:row>
      <xdr:rowOff>64891</xdr:rowOff>
    </xdr:to>
    <xdr:sp macro="" textlink="">
      <xdr:nvSpPr>
        <xdr:cNvPr id="535" name="楕円 534"/>
        <xdr:cNvSpPr/>
      </xdr:nvSpPr>
      <xdr:spPr>
        <a:xfrm>
          <a:off x="15430500" y="64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81418</xdr:rowOff>
    </xdr:from>
    <xdr:ext cx="534377" cy="259045"/>
    <xdr:sp macro="" textlink="">
      <xdr:nvSpPr>
        <xdr:cNvPr id="536" name="テキスト ボックス 535"/>
        <xdr:cNvSpPr txBox="1"/>
      </xdr:nvSpPr>
      <xdr:spPr>
        <a:xfrm>
          <a:off x="15214111" y="6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167391</xdr:rowOff>
    </xdr:from>
    <xdr:to>
      <xdr:col>76</xdr:col>
      <xdr:colOff>165100</xdr:colOff>
      <xdr:row>38</xdr:row>
      <xdr:rowOff>97541</xdr:rowOff>
    </xdr:to>
    <xdr:sp macro="" textlink="">
      <xdr:nvSpPr>
        <xdr:cNvPr id="537" name="楕円 536"/>
        <xdr:cNvSpPr/>
      </xdr:nvSpPr>
      <xdr:spPr>
        <a:xfrm>
          <a:off x="14541500" y="65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114068</xdr:rowOff>
    </xdr:from>
    <xdr:ext cx="534377" cy="259045"/>
    <xdr:sp macro="" textlink="">
      <xdr:nvSpPr>
        <xdr:cNvPr id="538" name="テキスト ボックス 537"/>
        <xdr:cNvSpPr txBox="1"/>
      </xdr:nvSpPr>
      <xdr:spPr>
        <a:xfrm>
          <a:off x="14325111" y="62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160821</xdr:rowOff>
    </xdr:from>
    <xdr:to>
      <xdr:col>72</xdr:col>
      <xdr:colOff>38100</xdr:colOff>
      <xdr:row>38</xdr:row>
      <xdr:rowOff>90971</xdr:rowOff>
    </xdr:to>
    <xdr:sp macro="" textlink="">
      <xdr:nvSpPr>
        <xdr:cNvPr id="539" name="楕円 538"/>
        <xdr:cNvSpPr/>
      </xdr:nvSpPr>
      <xdr:spPr>
        <a:xfrm>
          <a:off x="13652500" y="65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107498</xdr:rowOff>
    </xdr:from>
    <xdr:ext cx="534377" cy="259045"/>
    <xdr:sp macro="" textlink="">
      <xdr:nvSpPr>
        <xdr:cNvPr id="540" name="テキスト ボックス 539"/>
        <xdr:cNvSpPr txBox="1"/>
      </xdr:nvSpPr>
      <xdr:spPr>
        <a:xfrm>
          <a:off x="13436111" y="62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20507</xdr:rowOff>
    </xdr:from>
    <xdr:to>
      <xdr:col>67</xdr:col>
      <xdr:colOff>101600</xdr:colOff>
      <xdr:row>38</xdr:row>
      <xdr:rowOff>122107</xdr:rowOff>
    </xdr:to>
    <xdr:sp macro="" textlink="">
      <xdr:nvSpPr>
        <xdr:cNvPr id="541" name="楕円 540"/>
        <xdr:cNvSpPr/>
      </xdr:nvSpPr>
      <xdr:spPr>
        <a:xfrm>
          <a:off x="12763500" y="65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138633</xdr:rowOff>
    </xdr:from>
    <xdr:ext cx="534377" cy="259045"/>
    <xdr:sp macro="" textlink="">
      <xdr:nvSpPr>
        <xdr:cNvPr id="542" name="テキスト ボックス 541"/>
        <xdr:cNvSpPr txBox="1"/>
      </xdr:nvSpPr>
      <xdr:spPr>
        <a:xfrm>
          <a:off x="12547111" y="63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117254</xdr:rowOff>
    </xdr:from>
    <xdr:to>
      <xdr:col>85</xdr:col>
      <xdr:colOff>127000</xdr:colOff>
      <xdr:row>57</xdr:row>
      <xdr:rowOff>122786</xdr:rowOff>
    </xdr:to>
    <xdr:cxnSp macro="">
      <xdr:nvCxnSpPr>
        <xdr:cNvPr id="569" name="直線コネクタ 568"/>
        <xdr:cNvCxnSpPr/>
      </xdr:nvCxnSpPr>
      <xdr:spPr>
        <a:xfrm flipV="1">
          <a:off x="15481300" y="9889904"/>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122786</xdr:rowOff>
    </xdr:from>
    <xdr:to>
      <xdr:col>81</xdr:col>
      <xdr:colOff>50800</xdr:colOff>
      <xdr:row>57</xdr:row>
      <xdr:rowOff>129779</xdr:rowOff>
    </xdr:to>
    <xdr:cxnSp macro="">
      <xdr:nvCxnSpPr>
        <xdr:cNvPr id="572" name="直線コネクタ 571"/>
        <xdr:cNvCxnSpPr/>
      </xdr:nvCxnSpPr>
      <xdr:spPr>
        <a:xfrm flipV="1">
          <a:off x="14592300" y="9895436"/>
          <a:ext cx="8890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129779</xdr:rowOff>
    </xdr:from>
    <xdr:to>
      <xdr:col>76</xdr:col>
      <xdr:colOff>114300</xdr:colOff>
      <xdr:row>57</xdr:row>
      <xdr:rowOff>140098</xdr:rowOff>
    </xdr:to>
    <xdr:cxnSp macro="">
      <xdr:nvCxnSpPr>
        <xdr:cNvPr id="575" name="直線コネクタ 574"/>
        <xdr:cNvCxnSpPr/>
      </xdr:nvCxnSpPr>
      <xdr:spPr>
        <a:xfrm flipV="1">
          <a:off x="13703300" y="9902429"/>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140098</xdr:rowOff>
    </xdr:from>
    <xdr:to>
      <xdr:col>71</xdr:col>
      <xdr:colOff>177800</xdr:colOff>
      <xdr:row>57</xdr:row>
      <xdr:rowOff>144011</xdr:rowOff>
    </xdr:to>
    <xdr:cxnSp macro="">
      <xdr:nvCxnSpPr>
        <xdr:cNvPr id="578" name="直線コネクタ 577"/>
        <xdr:cNvCxnSpPr/>
      </xdr:nvCxnSpPr>
      <xdr:spPr>
        <a:xfrm flipV="1">
          <a:off x="12814300" y="9912748"/>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66454</xdr:rowOff>
    </xdr:from>
    <xdr:to>
      <xdr:col>85</xdr:col>
      <xdr:colOff>177800</xdr:colOff>
      <xdr:row>57</xdr:row>
      <xdr:rowOff>168054</xdr:rowOff>
    </xdr:to>
    <xdr:sp macro="" textlink="">
      <xdr:nvSpPr>
        <xdr:cNvPr id="588" name="楕円 587"/>
        <xdr:cNvSpPr/>
      </xdr:nvSpPr>
      <xdr:spPr>
        <a:xfrm>
          <a:off x="16268700" y="9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44881</xdr:rowOff>
    </xdr:from>
    <xdr:ext cx="534377" cy="259045"/>
    <xdr:sp macro="" textlink="">
      <xdr:nvSpPr>
        <xdr:cNvPr id="589" name="教育費該当値テキスト"/>
        <xdr:cNvSpPr txBox="1"/>
      </xdr:nvSpPr>
      <xdr:spPr>
        <a:xfrm>
          <a:off x="16370300" y="98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71986</xdr:rowOff>
    </xdr:from>
    <xdr:to>
      <xdr:col>81</xdr:col>
      <xdr:colOff>101600</xdr:colOff>
      <xdr:row>58</xdr:row>
      <xdr:rowOff>2136</xdr:rowOff>
    </xdr:to>
    <xdr:sp macro="" textlink="">
      <xdr:nvSpPr>
        <xdr:cNvPr id="590" name="楕円 589"/>
        <xdr:cNvSpPr/>
      </xdr:nvSpPr>
      <xdr:spPr>
        <a:xfrm>
          <a:off x="15430500" y="98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164713</xdr:rowOff>
    </xdr:from>
    <xdr:ext cx="534377" cy="259045"/>
    <xdr:sp macro="" textlink="">
      <xdr:nvSpPr>
        <xdr:cNvPr id="591" name="テキスト ボックス 590"/>
        <xdr:cNvSpPr txBox="1"/>
      </xdr:nvSpPr>
      <xdr:spPr>
        <a:xfrm>
          <a:off x="15214111" y="993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78979</xdr:rowOff>
    </xdr:from>
    <xdr:to>
      <xdr:col>76</xdr:col>
      <xdr:colOff>165100</xdr:colOff>
      <xdr:row>58</xdr:row>
      <xdr:rowOff>9129</xdr:rowOff>
    </xdr:to>
    <xdr:sp macro="" textlink="">
      <xdr:nvSpPr>
        <xdr:cNvPr id="592" name="楕円 591"/>
        <xdr:cNvSpPr/>
      </xdr:nvSpPr>
      <xdr:spPr>
        <a:xfrm>
          <a:off x="14541500" y="98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256</xdr:rowOff>
    </xdr:from>
    <xdr:ext cx="534377" cy="259045"/>
    <xdr:sp macro="" textlink="">
      <xdr:nvSpPr>
        <xdr:cNvPr id="593" name="テキスト ボックス 592"/>
        <xdr:cNvSpPr txBox="1"/>
      </xdr:nvSpPr>
      <xdr:spPr>
        <a:xfrm>
          <a:off x="14325111" y="99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89298</xdr:rowOff>
    </xdr:from>
    <xdr:to>
      <xdr:col>72</xdr:col>
      <xdr:colOff>38100</xdr:colOff>
      <xdr:row>58</xdr:row>
      <xdr:rowOff>19448</xdr:rowOff>
    </xdr:to>
    <xdr:sp macro="" textlink="">
      <xdr:nvSpPr>
        <xdr:cNvPr id="594" name="楕円 593"/>
        <xdr:cNvSpPr/>
      </xdr:nvSpPr>
      <xdr:spPr>
        <a:xfrm>
          <a:off x="13652500" y="98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10575</xdr:rowOff>
    </xdr:from>
    <xdr:ext cx="534377" cy="259045"/>
    <xdr:sp macro="" textlink="">
      <xdr:nvSpPr>
        <xdr:cNvPr id="595" name="テキスト ボックス 594"/>
        <xdr:cNvSpPr txBox="1"/>
      </xdr:nvSpPr>
      <xdr:spPr>
        <a:xfrm>
          <a:off x="13436111" y="99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93211</xdr:rowOff>
    </xdr:from>
    <xdr:to>
      <xdr:col>67</xdr:col>
      <xdr:colOff>101600</xdr:colOff>
      <xdr:row>58</xdr:row>
      <xdr:rowOff>23361</xdr:rowOff>
    </xdr:to>
    <xdr:sp macro="" textlink="">
      <xdr:nvSpPr>
        <xdr:cNvPr id="596" name="楕円 595"/>
        <xdr:cNvSpPr/>
      </xdr:nvSpPr>
      <xdr:spPr>
        <a:xfrm>
          <a:off x="12763500" y="98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14488</xdr:rowOff>
    </xdr:from>
    <xdr:ext cx="534377" cy="259045"/>
    <xdr:sp macro="" textlink="">
      <xdr:nvSpPr>
        <xdr:cNvPr id="597" name="テキスト ボックス 596"/>
        <xdr:cNvSpPr txBox="1"/>
      </xdr:nvSpPr>
      <xdr:spPr>
        <a:xfrm>
          <a:off x="12547111" y="995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38948</xdr:rowOff>
    </xdr:from>
    <xdr:to>
      <xdr:col>85</xdr:col>
      <xdr:colOff>127000</xdr:colOff>
      <xdr:row>79</xdr:row>
      <xdr:rowOff>44450</xdr:rowOff>
    </xdr:to>
    <xdr:cxnSp macro="">
      <xdr:nvCxnSpPr>
        <xdr:cNvPr id="626" name="直線コネクタ 625"/>
        <xdr:cNvCxnSpPr/>
      </xdr:nvCxnSpPr>
      <xdr:spPr>
        <a:xfrm flipV="1">
          <a:off x="15481300" y="13583498"/>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159598</xdr:rowOff>
    </xdr:from>
    <xdr:to>
      <xdr:col>85</xdr:col>
      <xdr:colOff>177800</xdr:colOff>
      <xdr:row>79</xdr:row>
      <xdr:rowOff>89748</xdr:rowOff>
    </xdr:to>
    <xdr:sp macro="" textlink="">
      <xdr:nvSpPr>
        <xdr:cNvPr id="645" name="楕円 644"/>
        <xdr:cNvSpPr/>
      </xdr:nvSpPr>
      <xdr:spPr>
        <a:xfrm>
          <a:off x="16268700" y="135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74525</xdr:rowOff>
    </xdr:from>
    <xdr:ext cx="469744" cy="259045"/>
    <xdr:sp macro="" textlink="">
      <xdr:nvSpPr>
        <xdr:cNvPr id="646" name="災害復旧費該当値テキスト"/>
        <xdr:cNvSpPr txBox="1"/>
      </xdr:nvSpPr>
      <xdr:spPr>
        <a:xfrm>
          <a:off x="16370300" y="1344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23981</xdr:rowOff>
    </xdr:from>
    <xdr:to>
      <xdr:col>85</xdr:col>
      <xdr:colOff>127000</xdr:colOff>
      <xdr:row>97</xdr:row>
      <xdr:rowOff>26091</xdr:rowOff>
    </xdr:to>
    <xdr:cxnSp macro="">
      <xdr:nvCxnSpPr>
        <xdr:cNvPr id="683" name="直線コネクタ 682"/>
        <xdr:cNvCxnSpPr/>
      </xdr:nvCxnSpPr>
      <xdr:spPr>
        <a:xfrm>
          <a:off x="15481300" y="16654631"/>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23915</xdr:rowOff>
    </xdr:from>
    <xdr:to>
      <xdr:col>81</xdr:col>
      <xdr:colOff>50800</xdr:colOff>
      <xdr:row>97</xdr:row>
      <xdr:rowOff>23981</xdr:rowOff>
    </xdr:to>
    <xdr:cxnSp macro="">
      <xdr:nvCxnSpPr>
        <xdr:cNvPr id="686" name="直線コネクタ 685"/>
        <xdr:cNvCxnSpPr/>
      </xdr:nvCxnSpPr>
      <xdr:spPr>
        <a:xfrm>
          <a:off x="14592300" y="1665456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23915</xdr:rowOff>
    </xdr:from>
    <xdr:to>
      <xdr:col>76</xdr:col>
      <xdr:colOff>114300</xdr:colOff>
      <xdr:row>97</xdr:row>
      <xdr:rowOff>77572</xdr:rowOff>
    </xdr:to>
    <xdr:cxnSp macro="">
      <xdr:nvCxnSpPr>
        <xdr:cNvPr id="689" name="直線コネクタ 688"/>
        <xdr:cNvCxnSpPr/>
      </xdr:nvCxnSpPr>
      <xdr:spPr>
        <a:xfrm flipV="1">
          <a:off x="13703300" y="16654565"/>
          <a:ext cx="8890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77572</xdr:rowOff>
    </xdr:from>
    <xdr:to>
      <xdr:col>71</xdr:col>
      <xdr:colOff>177800</xdr:colOff>
      <xdr:row>97</xdr:row>
      <xdr:rowOff>81883</xdr:rowOff>
    </xdr:to>
    <xdr:cxnSp macro="">
      <xdr:nvCxnSpPr>
        <xdr:cNvPr id="692" name="直線コネクタ 691"/>
        <xdr:cNvCxnSpPr/>
      </xdr:nvCxnSpPr>
      <xdr:spPr>
        <a:xfrm flipV="1">
          <a:off x="12814300" y="1670822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146741</xdr:rowOff>
    </xdr:from>
    <xdr:to>
      <xdr:col>85</xdr:col>
      <xdr:colOff>177800</xdr:colOff>
      <xdr:row>97</xdr:row>
      <xdr:rowOff>76891</xdr:rowOff>
    </xdr:to>
    <xdr:sp macro="" textlink="">
      <xdr:nvSpPr>
        <xdr:cNvPr id="702" name="楕円 701"/>
        <xdr:cNvSpPr/>
      </xdr:nvSpPr>
      <xdr:spPr>
        <a:xfrm>
          <a:off x="16268700" y="1660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169618</xdr:rowOff>
    </xdr:from>
    <xdr:ext cx="599010" cy="259045"/>
    <xdr:sp macro="" textlink="">
      <xdr:nvSpPr>
        <xdr:cNvPr id="703" name="公債費該当値テキスト"/>
        <xdr:cNvSpPr txBox="1"/>
      </xdr:nvSpPr>
      <xdr:spPr>
        <a:xfrm>
          <a:off x="16370300" y="1645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144631</xdr:rowOff>
    </xdr:from>
    <xdr:to>
      <xdr:col>81</xdr:col>
      <xdr:colOff>101600</xdr:colOff>
      <xdr:row>97</xdr:row>
      <xdr:rowOff>74781</xdr:rowOff>
    </xdr:to>
    <xdr:sp macro="" textlink="">
      <xdr:nvSpPr>
        <xdr:cNvPr id="704" name="楕円 703"/>
        <xdr:cNvSpPr/>
      </xdr:nvSpPr>
      <xdr:spPr>
        <a:xfrm>
          <a:off x="15430500" y="166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91308</xdr:rowOff>
    </xdr:from>
    <xdr:ext cx="599010" cy="259045"/>
    <xdr:sp macro="" textlink="">
      <xdr:nvSpPr>
        <xdr:cNvPr id="705" name="テキスト ボックス 704"/>
        <xdr:cNvSpPr txBox="1"/>
      </xdr:nvSpPr>
      <xdr:spPr>
        <a:xfrm>
          <a:off x="15181795" y="1637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144565</xdr:rowOff>
    </xdr:from>
    <xdr:to>
      <xdr:col>76</xdr:col>
      <xdr:colOff>165100</xdr:colOff>
      <xdr:row>97</xdr:row>
      <xdr:rowOff>74715</xdr:rowOff>
    </xdr:to>
    <xdr:sp macro="" textlink="">
      <xdr:nvSpPr>
        <xdr:cNvPr id="706" name="楕円 705"/>
        <xdr:cNvSpPr/>
      </xdr:nvSpPr>
      <xdr:spPr>
        <a:xfrm>
          <a:off x="14541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91242</xdr:rowOff>
    </xdr:from>
    <xdr:ext cx="599010" cy="259045"/>
    <xdr:sp macro="" textlink="">
      <xdr:nvSpPr>
        <xdr:cNvPr id="707" name="テキスト ボックス 706"/>
        <xdr:cNvSpPr txBox="1"/>
      </xdr:nvSpPr>
      <xdr:spPr>
        <a:xfrm>
          <a:off x="14292795" y="163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26772</xdr:rowOff>
    </xdr:from>
    <xdr:to>
      <xdr:col>72</xdr:col>
      <xdr:colOff>38100</xdr:colOff>
      <xdr:row>97</xdr:row>
      <xdr:rowOff>128372</xdr:rowOff>
    </xdr:to>
    <xdr:sp macro="" textlink="">
      <xdr:nvSpPr>
        <xdr:cNvPr id="708" name="楕円 707"/>
        <xdr:cNvSpPr/>
      </xdr:nvSpPr>
      <xdr:spPr>
        <a:xfrm>
          <a:off x="13652500" y="166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144899</xdr:rowOff>
    </xdr:from>
    <xdr:ext cx="599010" cy="259045"/>
    <xdr:sp macro="" textlink="">
      <xdr:nvSpPr>
        <xdr:cNvPr id="709" name="テキスト ボックス 708"/>
        <xdr:cNvSpPr txBox="1"/>
      </xdr:nvSpPr>
      <xdr:spPr>
        <a:xfrm>
          <a:off x="13403795" y="1643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31083</xdr:rowOff>
    </xdr:from>
    <xdr:to>
      <xdr:col>67</xdr:col>
      <xdr:colOff>101600</xdr:colOff>
      <xdr:row>97</xdr:row>
      <xdr:rowOff>132683</xdr:rowOff>
    </xdr:to>
    <xdr:sp macro="" textlink="">
      <xdr:nvSpPr>
        <xdr:cNvPr id="710" name="楕円 709"/>
        <xdr:cNvSpPr/>
      </xdr:nvSpPr>
      <xdr:spPr>
        <a:xfrm>
          <a:off x="12763500" y="166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149210</xdr:rowOff>
    </xdr:from>
    <xdr:ext cx="599010" cy="259045"/>
    <xdr:sp macro="" textlink="">
      <xdr:nvSpPr>
        <xdr:cNvPr id="711" name="テキスト ボックス 710"/>
        <xdr:cNvSpPr txBox="1"/>
      </xdr:nvSpPr>
      <xdr:spPr>
        <a:xfrm>
          <a:off x="12514795" y="1643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増加項目についてみていくと、主な特徴としては</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費と</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費の増があげられる。要因としては</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中山峠森の美術館解体事業</a:t>
          </a:r>
          <a:r>
            <a:rPr kumimoji="1" lang="ja-JP" altLang="ja-JP" sz="1100">
              <a:solidFill>
                <a:schemeClr val="dk1"/>
              </a:solidFill>
              <a:effectLst/>
              <a:latin typeface="+mn-lt"/>
              <a:ea typeface="+mn-ea"/>
              <a:cs typeface="+mn-cs"/>
            </a:rPr>
            <a:t>による増、</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未来につなぐ森づくり推進事業</a:t>
          </a:r>
          <a:r>
            <a:rPr kumimoji="1" lang="ja-JP" altLang="ja-JP" sz="1100">
              <a:solidFill>
                <a:schemeClr val="dk1"/>
              </a:solidFill>
              <a:effectLst/>
              <a:latin typeface="+mn-lt"/>
              <a:ea typeface="+mn-ea"/>
              <a:cs typeface="+mn-cs"/>
            </a:rPr>
            <a:t>の増となっている。減少項目では総務費と</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費の減が主な特徴としてあげられる。総務費では</a:t>
          </a:r>
          <a:r>
            <a:rPr kumimoji="1" lang="ja-JP" altLang="en-US" sz="1100">
              <a:solidFill>
                <a:schemeClr val="dk1"/>
              </a:solidFill>
              <a:effectLst/>
              <a:latin typeface="+mn-lt"/>
              <a:ea typeface="+mn-ea"/>
              <a:cs typeface="+mn-cs"/>
            </a:rPr>
            <a:t>役場庁舎屋上防水及び軒天終戦</a:t>
          </a:r>
          <a:r>
            <a:rPr kumimoji="1" lang="ja-JP" altLang="ja-JP" sz="1100">
              <a:solidFill>
                <a:schemeClr val="dk1"/>
              </a:solidFill>
              <a:effectLst/>
              <a:latin typeface="+mn-lt"/>
              <a:ea typeface="+mn-ea"/>
              <a:cs typeface="+mn-cs"/>
            </a:rPr>
            <a:t>工事の終了や</a:t>
          </a:r>
          <a:r>
            <a:rPr kumimoji="1" lang="ja-JP" altLang="en-US" sz="1100">
              <a:solidFill>
                <a:schemeClr val="dk1"/>
              </a:solidFill>
              <a:effectLst/>
              <a:latin typeface="+mn-lt"/>
              <a:ea typeface="+mn-ea"/>
              <a:cs typeface="+mn-cs"/>
            </a:rPr>
            <a:t>ふるさと納税に係る事業費の減少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費では</a:t>
          </a:r>
          <a:r>
            <a:rPr kumimoji="1" lang="ja-JP" altLang="en-US" sz="1100">
              <a:solidFill>
                <a:schemeClr val="dk1"/>
              </a:solidFill>
              <a:effectLst/>
              <a:latin typeface="+mn-lt"/>
              <a:ea typeface="+mn-ea"/>
              <a:cs typeface="+mn-cs"/>
            </a:rPr>
            <a:t>羊蹄山ろく消防組合への負担金の</a:t>
          </a:r>
          <a:r>
            <a:rPr kumimoji="1" lang="ja-JP" altLang="ja-JP" sz="1100">
              <a:solidFill>
                <a:schemeClr val="dk1"/>
              </a:solidFill>
              <a:effectLst/>
              <a:latin typeface="+mn-lt"/>
              <a:ea typeface="+mn-ea"/>
              <a:cs typeface="+mn-cs"/>
            </a:rPr>
            <a:t>減となっている。</a:t>
          </a:r>
          <a:endParaRPr lang="ja-JP" altLang="ja-JP" sz="1400">
            <a:effectLst/>
          </a:endParaRPr>
        </a:p>
        <a:p>
          <a:r>
            <a:rPr kumimoji="1" lang="ja-JP" altLang="ja-JP" sz="1100">
              <a:solidFill>
                <a:schemeClr val="dk1"/>
              </a:solidFill>
              <a:effectLst/>
              <a:latin typeface="+mn-lt"/>
              <a:ea typeface="+mn-ea"/>
              <a:cs typeface="+mn-cs"/>
            </a:rPr>
            <a:t>全体的に前年度と比べて歳出は減少傾向にあるが、適正な財政運営を図っていくことにより歳出抑制に努めていく。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年度は歳入歳出差引額が前年度と比べて</a:t>
          </a:r>
          <a:r>
            <a:rPr kumimoji="1" lang="en-US" altLang="ja-JP" sz="1100">
              <a:solidFill>
                <a:schemeClr val="dk1"/>
              </a:solidFill>
              <a:effectLst/>
              <a:latin typeface="+mn-lt"/>
              <a:ea typeface="+mn-ea"/>
              <a:cs typeface="+mn-cs"/>
            </a:rPr>
            <a:t>13,199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マイナスと</a:t>
          </a:r>
          <a:r>
            <a:rPr kumimoji="1" lang="ja-JP" altLang="ja-JP" sz="1100">
              <a:solidFill>
                <a:schemeClr val="dk1"/>
              </a:solidFill>
              <a:effectLst/>
              <a:latin typeface="+mn-lt"/>
              <a:ea typeface="+mn-ea"/>
              <a:cs typeface="+mn-cs"/>
            </a:rPr>
            <a:t>なり、財政調整基金の取り崩しは</a:t>
          </a:r>
          <a:r>
            <a:rPr kumimoji="1" lang="en-US" altLang="ja-JP" sz="1100">
              <a:solidFill>
                <a:schemeClr val="dk1"/>
              </a:solidFill>
              <a:effectLst/>
              <a:latin typeface="+mn-lt"/>
              <a:ea typeface="+mn-ea"/>
              <a:cs typeface="+mn-cs"/>
            </a:rPr>
            <a:t>145,117</a:t>
          </a:r>
          <a:r>
            <a:rPr kumimoji="1" lang="ja-JP" altLang="ja-JP" sz="1100">
              <a:solidFill>
                <a:schemeClr val="dk1"/>
              </a:solidFill>
              <a:effectLst/>
              <a:latin typeface="+mn-lt"/>
              <a:ea typeface="+mn-ea"/>
              <a:cs typeface="+mn-cs"/>
            </a:rPr>
            <a:t>千円となっており、実質収支額は</a:t>
          </a:r>
          <a:r>
            <a:rPr kumimoji="1" lang="en-US" altLang="ja-JP" sz="1100">
              <a:solidFill>
                <a:schemeClr val="dk1"/>
              </a:solidFill>
              <a:effectLst/>
              <a:latin typeface="+mn-lt"/>
              <a:ea typeface="+mn-ea"/>
              <a:cs typeface="+mn-cs"/>
            </a:rPr>
            <a:t>0.68%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、実質単年度収支も</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今後は歳出の抑制を図り基金の取り崩しを抑えて、財政運営を行っていく。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北海道喜茂別町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一般会計においては、地方債の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に伴い、前年度と比較し</a:t>
          </a:r>
          <a:r>
            <a:rPr kumimoji="1" lang="en-US" altLang="ja-JP" sz="1100">
              <a:solidFill>
                <a:schemeClr val="dk1"/>
              </a:solidFill>
              <a:effectLst/>
              <a:latin typeface="+mn-lt"/>
              <a:ea typeface="+mn-ea"/>
              <a:cs typeface="+mn-cs"/>
            </a:rPr>
            <a:t>0.68%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特別会計については国民健康保険や後期高齢者医療は一部事務組合に移行しているため、実質収支の変動は少ないが、特別会計を全般的に見るとほぼ横這いに推移している。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BN16" sqref="BN16:BU16"/>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2847757</v>
      </c>
      <c r="BO4" s="430"/>
      <c r="BP4" s="430"/>
      <c r="BQ4" s="430"/>
      <c r="BR4" s="430"/>
      <c r="BS4" s="430"/>
      <c r="BT4" s="430"/>
      <c r="BU4" s="431"/>
      <c r="BV4" s="429">
        <v>2881937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3.7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2794574</v>
      </c>
      <c r="BO5" s="467"/>
      <c r="BP5" s="467"/>
      <c r="BQ5" s="467"/>
      <c r="BR5" s="467"/>
      <c r="BS5" s="467"/>
      <c r="BT5" s="467"/>
      <c r="BU5" s="468"/>
      <c r="BV5" s="466">
        <v>2815555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90.2</v>
      </c>
      <c r="CU5" s="464"/>
      <c r="CV5" s="464"/>
      <c r="CW5" s="464"/>
      <c r="CX5" s="464"/>
      <c r="CY5" s="464"/>
      <c r="CZ5" s="464"/>
      <c r="DA5" s="465"/>
      <c r="DB5" s="463">
        <v>89.5</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53183</v>
      </c>
      <c r="BO6" s="467"/>
      <c r="BP6" s="467"/>
      <c r="BQ6" s="467"/>
      <c r="BR6" s="467"/>
      <c r="BS6" s="467"/>
      <c r="BT6" s="467"/>
      <c r="BU6" s="468"/>
      <c r="BV6" s="466">
        <v>66382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93.7</v>
      </c>
      <c r="CU6" s="504"/>
      <c r="CV6" s="504"/>
      <c r="CW6" s="504"/>
      <c r="CX6" s="504"/>
      <c r="CY6" s="504"/>
      <c r="CZ6" s="504"/>
      <c r="DA6" s="505"/>
      <c r="DB6" s="503">
        <v>93.1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1759436</v>
      </c>
      <c r="CU7" s="467"/>
      <c r="CV7" s="467"/>
      <c r="CW7" s="467"/>
      <c r="CX7" s="467"/>
      <c r="CY7" s="467"/>
      <c r="CZ7" s="467"/>
      <c r="DA7" s="468"/>
      <c r="DB7" s="466">
        <v>1793947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53183</v>
      </c>
      <c r="BO8" s="467"/>
      <c r="BP8" s="467"/>
      <c r="BQ8" s="467"/>
      <c r="BR8" s="467"/>
      <c r="BS8" s="467"/>
      <c r="BT8" s="467"/>
      <c r="BU8" s="468"/>
      <c r="BV8" s="466">
        <v>66382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0.18</v>
      </c>
      <c r="CU8" s="507"/>
      <c r="CV8" s="507"/>
      <c r="CW8" s="507"/>
      <c r="CX8" s="507"/>
      <c r="CY8" s="507"/>
      <c r="CZ8" s="507"/>
      <c r="DA8" s="508"/>
      <c r="DB8" s="506">
        <v>0.18</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2294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-13199</v>
      </c>
      <c r="BO9" s="467"/>
      <c r="BP9" s="467"/>
      <c r="BQ9" s="467"/>
      <c r="BR9" s="467"/>
      <c r="BS9" s="467"/>
      <c r="BT9" s="467"/>
      <c r="BU9" s="468"/>
      <c r="BV9" s="466">
        <v>10931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17</v>
      </c>
      <c r="CU9" s="464"/>
      <c r="CV9" s="464"/>
      <c r="CW9" s="464"/>
      <c r="CX9" s="464"/>
      <c r="CY9" s="464"/>
      <c r="CZ9" s="464"/>
      <c r="DA9" s="465"/>
      <c r="DB9" s="463">
        <v>17.3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2490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33948</v>
      </c>
      <c r="BO10" s="467"/>
      <c r="BP10" s="467"/>
      <c r="BQ10" s="467"/>
      <c r="BR10" s="467"/>
      <c r="BS10" s="467"/>
      <c r="BT10" s="467"/>
      <c r="BU10" s="468"/>
      <c r="BV10" s="466">
        <v>32368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2209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101</v>
      </c>
      <c r="AV12" s="499"/>
      <c r="AW12" s="499"/>
      <c r="AX12" s="499"/>
      <c r="AY12" s="500" t="s">
        <v>135</v>
      </c>
      <c r="AZ12" s="501"/>
      <c r="BA12" s="501"/>
      <c r="BB12" s="501"/>
      <c r="BC12" s="501"/>
      <c r="BD12" s="501"/>
      <c r="BE12" s="501"/>
      <c r="BF12" s="501"/>
      <c r="BG12" s="501"/>
      <c r="BH12" s="501"/>
      <c r="BI12" s="501"/>
      <c r="BJ12" s="501"/>
      <c r="BK12" s="501"/>
      <c r="BL12" s="501"/>
      <c r="BM12" s="502"/>
      <c r="BN12" s="466">
        <v>145117</v>
      </c>
      <c r="BO12" s="467"/>
      <c r="BP12" s="467"/>
      <c r="BQ12" s="467"/>
      <c r="BR12" s="467"/>
      <c r="BS12" s="467"/>
      <c r="BT12" s="467"/>
      <c r="BU12" s="468"/>
      <c r="BV12" s="466">
        <v>137958</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2141</v>
      </c>
      <c r="S13" s="548"/>
      <c r="T13" s="548"/>
      <c r="U13" s="548"/>
      <c r="V13" s="549"/>
      <c r="W13" s="482" t="s">
        <v>138</v>
      </c>
      <c r="X13" s="483"/>
      <c r="Y13" s="483"/>
      <c r="Z13" s="483"/>
      <c r="AA13" s="483"/>
      <c r="AB13" s="473"/>
      <c r="AC13" s="517">
        <v>275</v>
      </c>
      <c r="AD13" s="518"/>
      <c r="AE13" s="518"/>
      <c r="AF13" s="518"/>
      <c r="AG13" s="557"/>
      <c r="AH13" s="517">
        <v>298</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-124368</v>
      </c>
      <c r="BO13" s="467"/>
      <c r="BP13" s="467"/>
      <c r="BQ13" s="467"/>
      <c r="BR13" s="467"/>
      <c r="BS13" s="467"/>
      <c r="BT13" s="467"/>
      <c r="BU13" s="468"/>
      <c r="BV13" s="466">
        <v>-94659</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9.1999999999999993</v>
      </c>
      <c r="CU13" s="464"/>
      <c r="CV13" s="464"/>
      <c r="CW13" s="464"/>
      <c r="CX13" s="464"/>
      <c r="CY13" s="464"/>
      <c r="CZ13" s="464"/>
      <c r="DA13" s="465"/>
      <c r="DB13" s="463">
        <v>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2248</v>
      </c>
      <c r="S14" s="548"/>
      <c r="T14" s="548"/>
      <c r="U14" s="548"/>
      <c r="V14" s="549"/>
      <c r="W14" s="456"/>
      <c r="X14" s="457"/>
      <c r="Y14" s="457"/>
      <c r="Z14" s="457"/>
      <c r="AA14" s="457"/>
      <c r="AB14" s="446"/>
      <c r="AC14" s="550">
        <v>23.1</v>
      </c>
      <c r="AD14" s="551"/>
      <c r="AE14" s="551"/>
      <c r="AF14" s="551"/>
      <c r="AG14" s="552"/>
      <c r="AH14" s="550">
        <v>22.6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77.400000000000006</v>
      </c>
      <c r="CU14" s="562"/>
      <c r="CV14" s="562"/>
      <c r="CW14" s="562"/>
      <c r="CX14" s="562"/>
      <c r="CY14" s="562"/>
      <c r="CZ14" s="562"/>
      <c r="DA14" s="563"/>
      <c r="DB14" s="561">
        <v>69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2191</v>
      </c>
      <c r="S15" s="548"/>
      <c r="T15" s="548"/>
      <c r="U15" s="548"/>
      <c r="V15" s="549"/>
      <c r="W15" s="482" t="s">
        <v>146</v>
      </c>
      <c r="X15" s="483"/>
      <c r="Y15" s="483"/>
      <c r="Z15" s="483"/>
      <c r="AA15" s="483"/>
      <c r="AB15" s="473"/>
      <c r="AC15" s="517">
        <v>135</v>
      </c>
      <c r="AD15" s="518"/>
      <c r="AE15" s="518"/>
      <c r="AF15" s="518"/>
      <c r="AG15" s="557"/>
      <c r="AH15" s="517">
        <v>189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310309</v>
      </c>
      <c r="BO15" s="430"/>
      <c r="BP15" s="430"/>
      <c r="BQ15" s="430"/>
      <c r="BR15" s="430"/>
      <c r="BS15" s="430"/>
      <c r="BT15" s="430"/>
      <c r="BU15" s="431"/>
      <c r="BV15" s="429">
        <v>303292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11.3</v>
      </c>
      <c r="AD16" s="551"/>
      <c r="AE16" s="551"/>
      <c r="AF16" s="551"/>
      <c r="AG16" s="552"/>
      <c r="AH16" s="550">
        <v>14.4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1608920</v>
      </c>
      <c r="BO16" s="467"/>
      <c r="BP16" s="467"/>
      <c r="BQ16" s="467"/>
      <c r="BR16" s="467"/>
      <c r="BS16" s="467"/>
      <c r="BT16" s="467"/>
      <c r="BU16" s="468"/>
      <c r="BV16" s="466">
        <v>1647892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781</v>
      </c>
      <c r="AD17" s="518"/>
      <c r="AE17" s="518"/>
      <c r="AF17" s="518"/>
      <c r="AG17" s="557"/>
      <c r="AH17" s="517">
        <v>830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387505</v>
      </c>
      <c r="BO17" s="467"/>
      <c r="BP17" s="467"/>
      <c r="BQ17" s="467"/>
      <c r="BR17" s="467"/>
      <c r="BS17" s="467"/>
      <c r="BT17" s="467"/>
      <c r="BU17" s="468"/>
      <c r="BV17" s="466">
        <v>378707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189.41</v>
      </c>
      <c r="M18" s="579"/>
      <c r="N18" s="579"/>
      <c r="O18" s="579"/>
      <c r="P18" s="579"/>
      <c r="Q18" s="579"/>
      <c r="R18" s="580"/>
      <c r="S18" s="580"/>
      <c r="T18" s="580"/>
      <c r="U18" s="580"/>
      <c r="V18" s="581"/>
      <c r="W18" s="484"/>
      <c r="X18" s="485"/>
      <c r="Y18" s="485"/>
      <c r="Z18" s="485"/>
      <c r="AA18" s="485"/>
      <c r="AB18" s="476"/>
      <c r="AC18" s="582">
        <v>65.599999999999994</v>
      </c>
      <c r="AD18" s="583"/>
      <c r="AE18" s="583"/>
      <c r="AF18" s="583"/>
      <c r="AG18" s="584"/>
      <c r="AH18" s="582">
        <v>63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1638858</v>
      </c>
      <c r="BO18" s="467"/>
      <c r="BP18" s="467"/>
      <c r="BQ18" s="467"/>
      <c r="BR18" s="467"/>
      <c r="BS18" s="467"/>
      <c r="BT18" s="467"/>
      <c r="BU18" s="468"/>
      <c r="BV18" s="466">
        <v>1654191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12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2208836</v>
      </c>
      <c r="BO19" s="467"/>
      <c r="BP19" s="467"/>
      <c r="BQ19" s="467"/>
      <c r="BR19" s="467"/>
      <c r="BS19" s="467"/>
      <c r="BT19" s="467"/>
      <c r="BU19" s="468"/>
      <c r="BV19" s="466">
        <v>2219266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1123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3728599</v>
      </c>
      <c r="BO23" s="467"/>
      <c r="BP23" s="467"/>
      <c r="BQ23" s="467"/>
      <c r="BR23" s="467"/>
      <c r="BS23" s="467"/>
      <c r="BT23" s="467"/>
      <c r="BU23" s="468"/>
      <c r="BV23" s="466">
        <v>3900581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6700</v>
      </c>
      <c r="R24" s="518"/>
      <c r="S24" s="518"/>
      <c r="T24" s="518"/>
      <c r="U24" s="518"/>
      <c r="V24" s="557"/>
      <c r="W24" s="616"/>
      <c r="X24" s="604"/>
      <c r="Y24" s="605"/>
      <c r="Z24" s="516" t="s">
        <v>170</v>
      </c>
      <c r="AA24" s="496"/>
      <c r="AB24" s="496"/>
      <c r="AC24" s="496"/>
      <c r="AD24" s="496"/>
      <c r="AE24" s="496"/>
      <c r="AF24" s="496"/>
      <c r="AG24" s="497"/>
      <c r="AH24" s="517">
        <v>61</v>
      </c>
      <c r="AI24" s="518"/>
      <c r="AJ24" s="518"/>
      <c r="AK24" s="518"/>
      <c r="AL24" s="557"/>
      <c r="AM24" s="517">
        <v>180316</v>
      </c>
      <c r="AN24" s="518"/>
      <c r="AO24" s="518"/>
      <c r="AP24" s="518"/>
      <c r="AQ24" s="518"/>
      <c r="AR24" s="557"/>
      <c r="AS24" s="517">
        <v>2956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2912923</v>
      </c>
      <c r="BO24" s="467"/>
      <c r="BP24" s="467"/>
      <c r="BQ24" s="467"/>
      <c r="BR24" s="467"/>
      <c r="BS24" s="467"/>
      <c r="BT24" s="467"/>
      <c r="BU24" s="468"/>
      <c r="BV24" s="466">
        <v>3048180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6000</v>
      </c>
      <c r="R25" s="518"/>
      <c r="S25" s="518"/>
      <c r="T25" s="518"/>
      <c r="U25" s="518"/>
      <c r="V25" s="557"/>
      <c r="W25" s="616"/>
      <c r="X25" s="604"/>
      <c r="Y25" s="605"/>
      <c r="Z25" s="516" t="s">
        <v>173</v>
      </c>
      <c r="AA25" s="496"/>
      <c r="AB25" s="496"/>
      <c r="AC25" s="496"/>
      <c r="AD25" s="496"/>
      <c r="AE25" s="496"/>
      <c r="AF25" s="496"/>
      <c r="AG25" s="497"/>
      <c r="AH25" s="517" t="s">
        <v>129</v>
      </c>
      <c r="AI25" s="518"/>
      <c r="AJ25" s="518"/>
      <c r="AK25" s="518"/>
      <c r="AL25" s="557"/>
      <c r="AM25" s="517" t="s">
        <v>174</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195784</v>
      </c>
      <c r="BO25" s="430"/>
      <c r="BP25" s="430"/>
      <c r="BQ25" s="430"/>
      <c r="BR25" s="430"/>
      <c r="BS25" s="430"/>
      <c r="BT25" s="430"/>
      <c r="BU25" s="431"/>
      <c r="BV25" s="429">
        <v>81019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5600</v>
      </c>
      <c r="R26" s="518"/>
      <c r="S26" s="518"/>
      <c r="T26" s="518"/>
      <c r="U26" s="518"/>
      <c r="V26" s="557"/>
      <c r="W26" s="616"/>
      <c r="X26" s="604"/>
      <c r="Y26" s="605"/>
      <c r="Z26" s="516" t="s">
        <v>177</v>
      </c>
      <c r="AA26" s="626"/>
      <c r="AB26" s="626"/>
      <c r="AC26" s="626"/>
      <c r="AD26" s="626"/>
      <c r="AE26" s="626"/>
      <c r="AF26" s="626"/>
      <c r="AG26" s="627"/>
      <c r="AH26" s="517" t="s">
        <v>174</v>
      </c>
      <c r="AI26" s="518"/>
      <c r="AJ26" s="518"/>
      <c r="AK26" s="518"/>
      <c r="AL26" s="557"/>
      <c r="AM26" s="517" t="s">
        <v>174</v>
      </c>
      <c r="AN26" s="518"/>
      <c r="AO26" s="518"/>
      <c r="AP26" s="518"/>
      <c r="AQ26" s="518"/>
      <c r="AR26" s="557"/>
      <c r="AS26" s="517" t="s">
        <v>174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2500</v>
      </c>
      <c r="R27" s="518"/>
      <c r="S27" s="518"/>
      <c r="T27" s="518"/>
      <c r="U27" s="518"/>
      <c r="V27" s="557"/>
      <c r="W27" s="616"/>
      <c r="X27" s="604"/>
      <c r="Y27" s="605"/>
      <c r="Z27" s="516" t="s">
        <v>181</v>
      </c>
      <c r="AA27" s="496"/>
      <c r="AB27" s="496"/>
      <c r="AC27" s="496"/>
      <c r="AD27" s="496"/>
      <c r="AE27" s="496"/>
      <c r="AF27" s="496"/>
      <c r="AG27" s="497"/>
      <c r="AH27" s="517" t="s">
        <v>182</v>
      </c>
      <c r="AI27" s="518"/>
      <c r="AJ27" s="518"/>
      <c r="AK27" s="518"/>
      <c r="AL27" s="557"/>
      <c r="AM27" s="517" t="s">
        <v>179</v>
      </c>
      <c r="AN27" s="518"/>
      <c r="AO27" s="518"/>
      <c r="AP27" s="518"/>
      <c r="AQ27" s="518"/>
      <c r="AR27" s="557"/>
      <c r="AS27" s="517" t="s">
        <v>129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182</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2000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186</v>
      </c>
      <c r="AN28" s="518"/>
      <c r="AO28" s="518"/>
      <c r="AP28" s="518"/>
      <c r="AQ28" s="518"/>
      <c r="AR28" s="557"/>
      <c r="AS28" s="517" t="s">
        <v>179</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422032</v>
      </c>
      <c r="BO28" s="430"/>
      <c r="BP28" s="430"/>
      <c r="BQ28" s="430"/>
      <c r="BR28" s="430"/>
      <c r="BS28" s="430"/>
      <c r="BT28" s="430"/>
      <c r="BU28" s="431"/>
      <c r="BV28" s="429">
        <v>533201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7</v>
      </c>
      <c r="M29" s="518"/>
      <c r="N29" s="518"/>
      <c r="O29" s="518"/>
      <c r="P29" s="557"/>
      <c r="Q29" s="517">
        <v>1700</v>
      </c>
      <c r="R29" s="518"/>
      <c r="S29" s="518"/>
      <c r="T29" s="518"/>
      <c r="U29" s="518"/>
      <c r="V29" s="557"/>
      <c r="W29" s="617"/>
      <c r="X29" s="618"/>
      <c r="Y29" s="619"/>
      <c r="Z29" s="516" t="s">
        <v>189</v>
      </c>
      <c r="AA29" s="496"/>
      <c r="AB29" s="496"/>
      <c r="AC29" s="496"/>
      <c r="AD29" s="496"/>
      <c r="AE29" s="496"/>
      <c r="AF29" s="496"/>
      <c r="AG29" s="497"/>
      <c r="AH29" s="517">
        <v>61</v>
      </c>
      <c r="AI29" s="518"/>
      <c r="AJ29" s="518"/>
      <c r="AK29" s="518"/>
      <c r="AL29" s="557"/>
      <c r="AM29" s="517">
        <v>180316</v>
      </c>
      <c r="AN29" s="518"/>
      <c r="AO29" s="518"/>
      <c r="AP29" s="518"/>
      <c r="AQ29" s="518"/>
      <c r="AR29" s="557"/>
      <c r="AS29" s="517">
        <v>2956</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7359</v>
      </c>
      <c r="BO29" s="467"/>
      <c r="BP29" s="467"/>
      <c r="BQ29" s="467"/>
      <c r="BR29" s="467"/>
      <c r="BS29" s="467"/>
      <c r="BT29" s="467"/>
      <c r="BU29" s="468"/>
      <c r="BV29" s="466">
        <v>9136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265809</v>
      </c>
      <c r="BO30" s="640"/>
      <c r="BP30" s="640"/>
      <c r="BQ30" s="640"/>
      <c r="BR30" s="640"/>
      <c r="BS30" s="640"/>
      <c r="BT30" s="640"/>
      <c r="BU30" s="641"/>
      <c r="BV30" s="639">
        <v>271253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198</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後志広域連合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羊蹄山ろく消防組合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介護サービス事業特別会計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羊蹄山麓環境衛生組合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後志教育研修センター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CGKgfwCD0YvJCqZokxSx/H3iJGZK2mGUIGaIwiCR1bXjMo7gmWl1R0RbHViNhs6o4G8sJKIdVJT7vYUMColhRA==" saltValue="gjmF77wNQFNrQZpcsiQI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566</v>
      </c>
      <c r="D34" s="1244"/>
      <c r="E34" s="1245"/>
      <c r="F34" s="32">
        <v>2.35</v>
      </c>
      <c r="G34" s="33">
        <v>5.04</v>
      </c>
      <c r="H34" s="33">
        <v>2.98</v>
      </c>
      <c r="I34" s="33">
        <v>3.7</v>
      </c>
      <c r="J34" s="34">
        <v>3.02</v>
      </c>
      <c r="K34" s="22"/>
      <c r="L34" s="22"/>
      <c r="M34" s="22"/>
      <c r="N34" s="22"/>
      <c r="O34" s="22"/>
      <c r="P34" s="22"/>
    </row>
    <row r="35" spans="1:16" ht="39" customHeight="1">
      <c r="A35" s="22"/>
      <c r="B35" s="35"/>
      <c r="C35" s="1238" t="s">
        <v>567</v>
      </c>
      <c r="D35" s="1239"/>
      <c r="E35" s="1240"/>
      <c r="F35" s="36">
        <v>0.25</v>
      </c>
      <c r="G35" s="37">
        <v>0.19</v>
      </c>
      <c r="H35" s="37">
        <v>0.24</v>
      </c>
      <c r="I35" s="37">
        <v>0.3</v>
      </c>
      <c r="J35" s="38">
        <v>0.25</v>
      </c>
      <c r="K35" s="22"/>
      <c r="L35" s="22"/>
      <c r="M35" s="22"/>
      <c r="N35" s="22"/>
      <c r="O35" s="22"/>
      <c r="P35" s="22"/>
    </row>
    <row r="36" spans="1:16" ht="39" customHeight="1">
      <c r="A36" s="22"/>
      <c r="B36" s="35"/>
      <c r="C36" s="1238" t="s">
        <v>568</v>
      </c>
      <c r="D36" s="1239"/>
      <c r="E36" s="1240"/>
      <c r="F36" s="36">
        <v>0.27</v>
      </c>
      <c r="G36" s="37">
        <v>0.14000000000000001</v>
      </c>
      <c r="H36" s="37">
        <v>0.2</v>
      </c>
      <c r="I36" s="37">
        <v>0.24</v>
      </c>
      <c r="J36" s="38">
        <v>0.24</v>
      </c>
      <c r="K36" s="22"/>
      <c r="L36" s="22"/>
      <c r="M36" s="22"/>
      <c r="N36" s="22"/>
      <c r="O36" s="22"/>
      <c r="P36" s="22"/>
    </row>
    <row r="37" spans="1:16" ht="39" customHeight="1">
      <c r="A37" s="22"/>
      <c r="B37" s="35"/>
      <c r="C37" s="1238" t="s">
        <v>569</v>
      </c>
      <c r="D37" s="1239"/>
      <c r="E37" s="1240"/>
      <c r="F37" s="36">
        <v>0.18</v>
      </c>
      <c r="G37" s="37">
        <v>0.13</v>
      </c>
      <c r="H37" s="37">
        <v>0.17</v>
      </c>
      <c r="I37" s="37">
        <v>0.01</v>
      </c>
      <c r="J37" s="38">
        <v>0.19</v>
      </c>
      <c r="K37" s="22"/>
      <c r="L37" s="22"/>
      <c r="M37" s="22"/>
      <c r="N37" s="22"/>
      <c r="O37" s="22"/>
      <c r="P37" s="22"/>
    </row>
    <row r="38" spans="1:16" ht="39" customHeight="1">
      <c r="A38" s="22"/>
      <c r="B38" s="35"/>
      <c r="C38" s="1238" t="s">
        <v>570</v>
      </c>
      <c r="D38" s="1239"/>
      <c r="E38" s="1240"/>
      <c r="F38" s="36">
        <v>0.01</v>
      </c>
      <c r="G38" s="37">
        <v>0.01</v>
      </c>
      <c r="H38" s="37">
        <v>0.1</v>
      </c>
      <c r="I38" s="37">
        <v>0.04</v>
      </c>
      <c r="J38" s="38">
        <v>0.03</v>
      </c>
      <c r="K38" s="22"/>
      <c r="L38" s="22"/>
      <c r="M38" s="22"/>
      <c r="N38" s="22"/>
      <c r="O38" s="22"/>
      <c r="P38" s="22"/>
    </row>
    <row r="39" spans="1:16" ht="39" customHeight="1">
      <c r="A39" s="22"/>
      <c r="B39" s="35"/>
      <c r="C39" s="1238" t="s">
        <v>571</v>
      </c>
      <c r="D39" s="1239"/>
      <c r="E39" s="1240"/>
      <c r="F39" s="36">
        <v>0</v>
      </c>
      <c r="G39" s="37">
        <v>0</v>
      </c>
      <c r="H39" s="37">
        <v>0</v>
      </c>
      <c r="I39" s="37">
        <v>0</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573</v>
      </c>
      <c r="D43" s="1242"/>
      <c r="E43" s="1243"/>
      <c r="F43" s="41" t="s">
        <v>515</v>
      </c>
      <c r="G43" s="42" t="s">
        <v>515</v>
      </c>
      <c r="H43" s="42" t="s">
        <v>515</v>
      </c>
      <c r="I43" s="42" t="s">
        <v>515</v>
      </c>
      <c r="J43" s="43" t="s">
        <v>515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h3JqAG/QV9IL/Yz2ccau7w8gyXZIowkDBYiZgYu23T9Z/29OK84Wvb2Ny7w3+u9B1/2ZN58EtR9hjcQrXb9A==" saltValue="bm+1hQQel4RFuuiClVb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D57" sqref="D57:J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6" t="s">
        <v>10</v>
      </c>
      <c r="C45" s="1247"/>
      <c r="D45" s="58"/>
      <c r="E45" s="1252" t="s">
        <v>11</v>
      </c>
      <c r="F45" s="1252"/>
      <c r="G45" s="1252"/>
      <c r="H45" s="1252"/>
      <c r="I45" s="1252"/>
      <c r="J45" s="1253"/>
      <c r="K45" s="59">
        <v>385</v>
      </c>
      <c r="L45" s="60">
        <v>376</v>
      </c>
      <c r="M45" s="60">
        <v>430</v>
      </c>
      <c r="N45" s="60">
        <v>429</v>
      </c>
      <c r="O45" s="61">
        <v>419</v>
      </c>
      <c r="P45" s="48"/>
      <c r="Q45" s="48"/>
      <c r="R45" s="48"/>
      <c r="S45" s="48"/>
      <c r="T45" s="48"/>
      <c r="U45" s="48"/>
    </row>
    <row r="46" spans="1:21" ht="30.75" customHeight="1">
      <c r="A46" s="48"/>
      <c r="B46" s="1248"/>
      <c r="C46" s="1249"/>
      <c r="D46" s="62"/>
      <c r="E46" s="1254" t="s">
        <v>12</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c r="A47" s="48"/>
      <c r="B47" s="1248"/>
      <c r="C47" s="1249"/>
      <c r="D47" s="62"/>
      <c r="E47" s="1254" t="s">
        <v>13</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c r="A48" s="48"/>
      <c r="B48" s="1248"/>
      <c r="C48" s="1249"/>
      <c r="D48" s="62"/>
      <c r="E48" s="1254" t="s">
        <v>14</v>
      </c>
      <c r="F48" s="1254"/>
      <c r="G48" s="1254"/>
      <c r="H48" s="1254"/>
      <c r="I48" s="1254"/>
      <c r="J48" s="1255"/>
      <c r="K48" s="63">
        <v>66</v>
      </c>
      <c r="L48" s="64">
        <v>62</v>
      </c>
      <c r="M48" s="64">
        <v>67</v>
      </c>
      <c r="N48" s="64">
        <v>68</v>
      </c>
      <c r="O48" s="65">
        <v>70</v>
      </c>
      <c r="P48" s="48"/>
      <c r="Q48" s="48"/>
      <c r="R48" s="48"/>
      <c r="S48" s="48"/>
      <c r="T48" s="48"/>
      <c r="U48" s="48"/>
    </row>
    <row r="49" spans="1:21" ht="30.75" customHeight="1">
      <c r="A49" s="48"/>
      <c r="B49" s="1248"/>
      <c r="C49" s="1249"/>
      <c r="D49" s="62"/>
      <c r="E49" s="1254" t="s">
        <v>15</v>
      </c>
      <c r="F49" s="1254"/>
      <c r="G49" s="1254"/>
      <c r="H49" s="1254"/>
      <c r="I49" s="1254"/>
      <c r="J49" s="1255"/>
      <c r="K49" s="63">
        <v>0</v>
      </c>
      <c r="L49" s="64">
        <v>5</v>
      </c>
      <c r="M49" s="64">
        <v>5</v>
      </c>
      <c r="N49" s="64">
        <v>6</v>
      </c>
      <c r="O49" s="65">
        <v>6</v>
      </c>
      <c r="P49" s="48"/>
      <c r="Q49" s="48"/>
      <c r="R49" s="48"/>
      <c r="S49" s="48"/>
      <c r="T49" s="48"/>
      <c r="U49" s="48"/>
    </row>
    <row r="50" spans="1:21" ht="30.75" customHeight="1">
      <c r="A50" s="48"/>
      <c r="B50" s="1248"/>
      <c r="C50" s="1249"/>
      <c r="D50" s="62"/>
      <c r="E50" s="1254" t="s">
        <v>16</v>
      </c>
      <c r="F50" s="1254"/>
      <c r="G50" s="1254"/>
      <c r="H50" s="1254"/>
      <c r="I50" s="1254"/>
      <c r="J50" s="1255"/>
      <c r="K50" s="63">
        <v>0</v>
      </c>
      <c r="L50" s="64">
        <v>0</v>
      </c>
      <c r="M50" s="64">
        <v>0</v>
      </c>
      <c r="N50" s="64">
        <v>0</v>
      </c>
      <c r="O50" s="65">
        <v>0</v>
      </c>
      <c r="P50" s="48"/>
      <c r="Q50" s="48"/>
      <c r="R50" s="48"/>
      <c r="S50" s="48"/>
      <c r="T50" s="48"/>
      <c r="U50" s="48"/>
    </row>
    <row r="51" spans="1:21" ht="30.75" customHeight="1">
      <c r="A51" s="48"/>
      <c r="B51" s="1250"/>
      <c r="C51" s="1251"/>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6" t="s">
        <v>18</v>
      </c>
      <c r="C52" s="1257"/>
      <c r="D52" s="66"/>
      <c r="E52" s="1254" t="s">
        <v>19</v>
      </c>
      <c r="F52" s="1254"/>
      <c r="G52" s="1254"/>
      <c r="H52" s="1254"/>
      <c r="I52" s="1254"/>
      <c r="J52" s="1255"/>
      <c r="K52" s="63">
        <v>306</v>
      </c>
      <c r="L52" s="64">
        <v>311</v>
      </c>
      <c r="M52" s="64">
        <v>364</v>
      </c>
      <c r="N52" s="64">
        <v>359</v>
      </c>
      <c r="O52" s="65">
        <v>365</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145</v>
      </c>
      <c r="L53" s="69">
        <v>132</v>
      </c>
      <c r="M53" s="69">
        <v>138</v>
      </c>
      <c r="N53" s="69">
        <v>144</v>
      </c>
      <c r="O53" s="70">
        <v>130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62" t="s">
        <v>24</v>
      </c>
      <c r="C57" s="1263"/>
      <c r="D57" s="1266" t="s">
        <v>25</v>
      </c>
      <c r="E57" s="1267"/>
      <c r="F57" s="1267"/>
      <c r="G57" s="1267"/>
      <c r="H57" s="1267"/>
      <c r="I57" s="1267"/>
      <c r="J57" s="1268"/>
      <c r="K57" s="82" t="s">
        <v>586</v>
      </c>
      <c r="L57" s="83" t="s">
        <v>586</v>
      </c>
      <c r="M57" s="83" t="s">
        <v>586</v>
      </c>
      <c r="N57" s="83" t="s">
        <v>586</v>
      </c>
      <c r="O57" s="84" t="s">
        <v>586</v>
      </c>
    </row>
    <row r="58" spans="1:21" ht="31.5" customHeight="1" thickBot="1">
      <c r="B58" s="1264"/>
      <c r="C58" s="1265"/>
      <c r="D58" s="1269" t="s">
        <v>26</v>
      </c>
      <c r="E58" s="1270"/>
      <c r="F58" s="1270"/>
      <c r="G58" s="1270"/>
      <c r="H58" s="1270"/>
      <c r="I58" s="1270"/>
      <c r="J58" s="1271"/>
      <c r="K58" s="85" t="s">
        <v>586</v>
      </c>
      <c r="L58" s="86" t="s">
        <v>587</v>
      </c>
      <c r="M58" s="86" t="s">
        <v>586</v>
      </c>
      <c r="N58" s="86" t="s">
        <v>586</v>
      </c>
      <c r="O58" s="87" t="s">
        <v>586</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l1Ll4D0UVyHPe6wvzuNv/yDYCDi7fyhYcpp2O4EUhqjdT9b/IqYFfOOvpp58NvQ2vuXzOE+nACEUixq2GLdg==" saltValue="cV2NZRnRsxOXbIyqvGpk2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C54" sqref="C54:I1048576"/>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557</v>
      </c>
      <c r="J40" s="99" t="s">
        <v>558</v>
      </c>
      <c r="K40" s="99" t="s">
        <v>559</v>
      </c>
      <c r="L40" s="99" t="s">
        <v>560</v>
      </c>
      <c r="M40" s="100" t="s">
        <v>561</v>
      </c>
    </row>
    <row r="41" spans="2:13" ht="27.75" customHeight="1">
      <c r="B41" s="1272" t="s">
        <v>29</v>
      </c>
      <c r="C41" s="1273"/>
      <c r="D41" s="101"/>
      <c r="E41" s="1278" t="s">
        <v>30</v>
      </c>
      <c r="F41" s="1278"/>
      <c r="G41" s="1278"/>
      <c r="H41" s="1279"/>
      <c r="I41" s="102">
        <v>3804</v>
      </c>
      <c r="J41" s="103">
        <v>4270</v>
      </c>
      <c r="K41" s="103">
        <v>4110</v>
      </c>
      <c r="L41" s="103">
        <v>3901</v>
      </c>
      <c r="M41" s="104">
        <v>3729</v>
      </c>
    </row>
    <row r="42" spans="2:13" ht="27.75" customHeight="1">
      <c r="B42" s="1274"/>
      <c r="C42" s="1275"/>
      <c r="D42" s="105"/>
      <c r="E42" s="1280" t="s">
        <v>31</v>
      </c>
      <c r="F42" s="1280"/>
      <c r="G42" s="1280"/>
      <c r="H42" s="1281"/>
      <c r="I42" s="106" t="s">
        <v>515</v>
      </c>
      <c r="J42" s="107" t="s">
        <v>515</v>
      </c>
      <c r="K42" s="107" t="s">
        <v>515</v>
      </c>
      <c r="L42" s="107" t="s">
        <v>515</v>
      </c>
      <c r="M42" s="108" t="s">
        <v>515</v>
      </c>
    </row>
    <row r="43" spans="2:13" ht="27.75" customHeight="1">
      <c r="B43" s="1274"/>
      <c r="C43" s="1275"/>
      <c r="D43" s="105"/>
      <c r="E43" s="1280" t="s">
        <v>32</v>
      </c>
      <c r="F43" s="1280"/>
      <c r="G43" s="1280"/>
      <c r="H43" s="1281"/>
      <c r="I43" s="106">
        <v>910</v>
      </c>
      <c r="J43" s="107">
        <v>896</v>
      </c>
      <c r="K43" s="107">
        <v>887</v>
      </c>
      <c r="L43" s="107">
        <v>918</v>
      </c>
      <c r="M43" s="108">
        <v>944</v>
      </c>
    </row>
    <row r="44" spans="2:13" ht="27.75" customHeight="1">
      <c r="B44" s="1274"/>
      <c r="C44" s="1275"/>
      <c r="D44" s="105"/>
      <c r="E44" s="1280" t="s">
        <v>33</v>
      </c>
      <c r="F44" s="1280"/>
      <c r="G44" s="1280"/>
      <c r="H44" s="1281"/>
      <c r="I44" s="106">
        <v>51</v>
      </c>
      <c r="J44" s="107">
        <v>47</v>
      </c>
      <c r="K44" s="107">
        <v>41</v>
      </c>
      <c r="L44" s="107">
        <v>35</v>
      </c>
      <c r="M44" s="108">
        <v>28</v>
      </c>
    </row>
    <row r="45" spans="2:13" ht="27.75" customHeight="1">
      <c r="B45" s="1274"/>
      <c r="C45" s="1275"/>
      <c r="D45" s="105"/>
      <c r="E45" s="1280" t="s">
        <v>34</v>
      </c>
      <c r="F45" s="1280"/>
      <c r="G45" s="1280"/>
      <c r="H45" s="1281"/>
      <c r="I45" s="106">
        <v>746</v>
      </c>
      <c r="J45" s="107">
        <v>691</v>
      </c>
      <c r="K45" s="107">
        <v>710</v>
      </c>
      <c r="L45" s="107">
        <v>725</v>
      </c>
      <c r="M45" s="108">
        <v>680</v>
      </c>
    </row>
    <row r="46" spans="2:13" ht="27.75" customHeight="1">
      <c r="B46" s="1274"/>
      <c r="C46" s="1275"/>
      <c r="D46" s="109"/>
      <c r="E46" s="1280" t="s">
        <v>35</v>
      </c>
      <c r="F46" s="1280"/>
      <c r="G46" s="1280"/>
      <c r="H46" s="1281"/>
      <c r="I46" s="106" t="s">
        <v>515</v>
      </c>
      <c r="J46" s="107" t="s">
        <v>515</v>
      </c>
      <c r="K46" s="107" t="s">
        <v>515</v>
      </c>
      <c r="L46" s="107" t="s">
        <v>515</v>
      </c>
      <c r="M46" s="108" t="s">
        <v>515</v>
      </c>
    </row>
    <row r="47" spans="2:13" ht="27.75" customHeight="1">
      <c r="B47" s="1274"/>
      <c r="C47" s="1275"/>
      <c r="D47" s="110"/>
      <c r="E47" s="1282" t="s">
        <v>36</v>
      </c>
      <c r="F47" s="1283"/>
      <c r="G47" s="1283"/>
      <c r="H47" s="1284"/>
      <c r="I47" s="106" t="s">
        <v>515</v>
      </c>
      <c r="J47" s="107" t="s">
        <v>515</v>
      </c>
      <c r="K47" s="107" t="s">
        <v>515</v>
      </c>
      <c r="L47" s="107" t="s">
        <v>515</v>
      </c>
      <c r="M47" s="108" t="s">
        <v>515</v>
      </c>
    </row>
    <row r="48" spans="2:13" ht="27.75" customHeight="1">
      <c r="B48" s="1274"/>
      <c r="C48" s="1275"/>
      <c r="D48" s="105"/>
      <c r="E48" s="1280" t="s">
        <v>37</v>
      </c>
      <c r="F48" s="1280"/>
      <c r="G48" s="1280"/>
      <c r="H48" s="1281"/>
      <c r="I48" s="106" t="s">
        <v>515</v>
      </c>
      <c r="J48" s="107" t="s">
        <v>515</v>
      </c>
      <c r="K48" s="107" t="s">
        <v>515</v>
      </c>
      <c r="L48" s="107" t="s">
        <v>515</v>
      </c>
      <c r="M48" s="108" t="s">
        <v>515</v>
      </c>
    </row>
    <row r="49" spans="2:13" ht="27.75" customHeight="1">
      <c r="B49" s="1276"/>
      <c r="C49" s="1277"/>
      <c r="D49" s="105"/>
      <c r="E49" s="1280" t="s">
        <v>38</v>
      </c>
      <c r="F49" s="1280"/>
      <c r="G49" s="1280"/>
      <c r="H49" s="1281"/>
      <c r="I49" s="106" t="s">
        <v>515</v>
      </c>
      <c r="J49" s="107" t="s">
        <v>515</v>
      </c>
      <c r="K49" s="107" t="s">
        <v>515</v>
      </c>
      <c r="L49" s="107" t="s">
        <v>515</v>
      </c>
      <c r="M49" s="108" t="s">
        <v>515</v>
      </c>
    </row>
    <row r="50" spans="2:13" ht="27.75" customHeight="1">
      <c r="B50" s="1285" t="s">
        <v>39</v>
      </c>
      <c r="C50" s="1286"/>
      <c r="D50" s="111"/>
      <c r="E50" s="1280" t="s">
        <v>40</v>
      </c>
      <c r="F50" s="1280"/>
      <c r="G50" s="1280"/>
      <c r="H50" s="1281"/>
      <c r="I50" s="106">
        <v>1036</v>
      </c>
      <c r="J50" s="107">
        <v>1000</v>
      </c>
      <c r="K50" s="107">
        <v>974</v>
      </c>
      <c r="L50" s="107">
        <v>861</v>
      </c>
      <c r="M50" s="108">
        <v>744</v>
      </c>
    </row>
    <row r="51" spans="2:13" ht="27.75" customHeight="1">
      <c r="B51" s="1274"/>
      <c r="C51" s="1275"/>
      <c r="D51" s="105"/>
      <c r="E51" s="1280" t="s">
        <v>41</v>
      </c>
      <c r="F51" s="1280"/>
      <c r="G51" s="1280"/>
      <c r="H51" s="1281"/>
      <c r="I51" s="106">
        <v>483</v>
      </c>
      <c r="J51" s="107">
        <v>468</v>
      </c>
      <c r="K51" s="107">
        <v>483</v>
      </c>
      <c r="L51" s="107">
        <v>460</v>
      </c>
      <c r="M51" s="108">
        <v>419</v>
      </c>
    </row>
    <row r="52" spans="2:13" ht="27.75" customHeight="1">
      <c r="B52" s="1276"/>
      <c r="C52" s="1277"/>
      <c r="D52" s="105"/>
      <c r="E52" s="1280" t="s">
        <v>42</v>
      </c>
      <c r="F52" s="1280"/>
      <c r="G52" s="1280"/>
      <c r="H52" s="1281"/>
      <c r="I52" s="106">
        <v>3341</v>
      </c>
      <c r="J52" s="107">
        <v>3422</v>
      </c>
      <c r="K52" s="107">
        <v>3337</v>
      </c>
      <c r="L52" s="107">
        <v>3234</v>
      </c>
      <c r="M52" s="108">
        <v>3105</v>
      </c>
    </row>
    <row r="53" spans="2:13" ht="27.75" customHeight="1" thickBot="1">
      <c r="B53" s="1287" t="s">
        <v>43</v>
      </c>
      <c r="C53" s="1288"/>
      <c r="D53" s="112"/>
      <c r="E53" s="1289" t="s">
        <v>44</v>
      </c>
      <c r="F53" s="1289"/>
      <c r="G53" s="1289"/>
      <c r="H53" s="1290"/>
      <c r="I53" s="113">
        <v>652</v>
      </c>
      <c r="J53" s="114">
        <v>1013</v>
      </c>
      <c r="K53" s="114">
        <v>954</v>
      </c>
      <c r="L53" s="114">
        <v>1023</v>
      </c>
      <c r="M53" s="115">
        <v>1113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zLoFr7ok0valz+8q1ua/ZbQIyapZivIsxvLwXk6rcpMLJ8kyKXIdNTLZ2vhsDU0z0nohcdb/T7+SG3IMgo/OA==" saltValue="ILJCV8qnd0IPId+F8+tf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55" zoomScaleNormal="55" zoomScaleSheetLayoutView="100" workbookViewId="0">
      <selection activeCell="C61" sqref="C61:E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559</v>
      </c>
      <c r="G54" s="124" t="s">
        <v>560</v>
      </c>
      <c r="H54" s="125" t="s">
        <v>561</v>
      </c>
    </row>
    <row r="55" spans="2:8" ht="52.5" customHeight="1">
      <c r="B55" s="126"/>
      <c r="C55" s="1299" t="s">
        <v>47</v>
      </c>
      <c r="D55" s="1299"/>
      <c r="E55" s="1300"/>
      <c r="F55" s="127">
        <v>639</v>
      </c>
      <c r="G55" s="127">
        <v>533</v>
      </c>
      <c r="H55" s="128">
        <v>422</v>
      </c>
    </row>
    <row r="56" spans="2:8" ht="52.5" customHeight="1">
      <c r="B56" s="129"/>
      <c r="C56" s="1301" t="s">
        <v>48</v>
      </c>
      <c r="D56" s="1301"/>
      <c r="E56" s="1302"/>
      <c r="F56" s="130">
        <v>11</v>
      </c>
      <c r="G56" s="130">
        <v>9</v>
      </c>
      <c r="H56" s="131">
        <v>7</v>
      </c>
    </row>
    <row r="57" spans="2:8" ht="53.25" customHeight="1">
      <c r="B57" s="129"/>
      <c r="C57" s="1303" t="s">
        <v>49</v>
      </c>
      <c r="D57" s="1303"/>
      <c r="E57" s="1304"/>
      <c r="F57" s="132">
        <v>278</v>
      </c>
      <c r="G57" s="132">
        <v>271</v>
      </c>
      <c r="H57" s="133">
        <v>266</v>
      </c>
    </row>
    <row r="58" spans="2:8" ht="45.75" customHeight="1">
      <c r="B58" s="134"/>
      <c r="C58" s="1291" t="s">
        <v>588</v>
      </c>
      <c r="D58" s="1292"/>
      <c r="E58" s="1293"/>
      <c r="F58" s="135">
        <v>104</v>
      </c>
      <c r="G58" s="135">
        <v>95</v>
      </c>
      <c r="H58" s="136">
        <v>85</v>
      </c>
    </row>
    <row r="59" spans="2:8" ht="45.75" customHeight="1">
      <c r="B59" s="134"/>
      <c r="C59" s="1291" t="s">
        <v>589</v>
      </c>
      <c r="D59" s="1292"/>
      <c r="E59" s="1293"/>
      <c r="F59" s="135">
        <v>34</v>
      </c>
      <c r="G59" s="135">
        <v>60</v>
      </c>
      <c r="H59" s="136">
        <v>73</v>
      </c>
    </row>
    <row r="60" spans="2:8" ht="45.75" customHeight="1">
      <c r="B60" s="134"/>
      <c r="C60" s="1291" t="s">
        <v>590</v>
      </c>
      <c r="D60" s="1292"/>
      <c r="E60" s="1293"/>
      <c r="F60" s="135">
        <v>65</v>
      </c>
      <c r="G60" s="135">
        <v>55</v>
      </c>
      <c r="H60" s="136">
        <v>52</v>
      </c>
    </row>
    <row r="61" spans="2:8" ht="45.75" customHeight="1">
      <c r="B61" s="134"/>
      <c r="C61" s="1291" t="s">
        <v>591</v>
      </c>
      <c r="D61" s="1292"/>
      <c r="E61" s="1293"/>
      <c r="F61" s="135">
        <v>39</v>
      </c>
      <c r="G61" s="135">
        <v>25</v>
      </c>
      <c r="H61" s="136">
        <v>25</v>
      </c>
    </row>
    <row r="62" spans="2:8" ht="45.75" customHeight="1" thickBot="1">
      <c r="B62" s="137"/>
      <c r="C62" s="1294" t="s">
        <v>592</v>
      </c>
      <c r="D62" s="1295"/>
      <c r="E62" s="1296"/>
      <c r="F62" s="138">
        <v>23</v>
      </c>
      <c r="G62" s="138">
        <v>19</v>
      </c>
      <c r="H62" s="139">
        <v>14</v>
      </c>
    </row>
    <row r="63" spans="2:8" ht="52.5" customHeight="1" thickBot="1">
      <c r="B63" s="140"/>
      <c r="C63" s="1297" t="s">
        <v>50</v>
      </c>
      <c r="D63" s="1297"/>
      <c r="E63" s="1298"/>
      <c r="F63" s="141">
        <v>927</v>
      </c>
      <c r="G63" s="141">
        <v>814</v>
      </c>
      <c r="H63" s="142">
        <v>695</v>
      </c>
    </row>
    <row r="64" spans="2:8" ht="15" customHeight="1"/>
    <row r="65" ht="0" hidden="1" customHeight="1"/>
    <row r="66" ht="0" hidden="1" customHeight="1"/>
  </sheetData>
  <sheetProtection algorithmName="SHA-512" hashValue="/9WUIBjSDSD4UvrBe1TbpPot3gTDebeCIj2fC+TE7yBVfOzO3f0Lexlx0OuyIJRQ44aIxnDIb3naCljoEqZyAg==" saltValue="vBi6ZoUkaGYtImpniFoR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4" zoomScaleNormal="84" zoomScaleSheetLayoutView="55" workbookViewId="0">
      <selection activeCell="BL14" sqref="BL14:BM14"/>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596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597</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598</v>
      </c>
      <c r="AO51" s="1308"/>
      <c r="AP51" s="1308"/>
      <c r="AQ51" s="1308"/>
      <c r="AR51" s="1308"/>
      <c r="AS51" s="1308"/>
      <c r="AT51" s="1308"/>
      <c r="AU51" s="1308"/>
      <c r="AV51" s="1308"/>
      <c r="AW51" s="1308"/>
      <c r="AX51" s="1308"/>
      <c r="AY51" s="1308"/>
      <c r="AZ51" s="1308"/>
      <c r="BA51" s="1308"/>
      <c r="BB51" s="1308" t="s">
        <v>599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61.9</v>
      </c>
      <c r="CG51" s="1305"/>
      <c r="CH51" s="1305"/>
      <c r="CI51" s="1305"/>
      <c r="CJ51" s="1305"/>
      <c r="CK51" s="1305"/>
      <c r="CL51" s="1305"/>
      <c r="CM51" s="1305"/>
      <c r="CN51" s="1305">
        <v>69</v>
      </c>
      <c r="CO51" s="1305"/>
      <c r="CP51" s="1305"/>
      <c r="CQ51" s="1305"/>
      <c r="CR51" s="1305"/>
      <c r="CS51" s="1305"/>
      <c r="CT51" s="1305"/>
      <c r="CU51" s="1305"/>
      <c r="CV51" s="1305">
        <v>77.400000000000006</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53.4</v>
      </c>
      <c r="CG53" s="1305"/>
      <c r="CH53" s="1305"/>
      <c r="CI53" s="1305"/>
      <c r="CJ53" s="1305"/>
      <c r="CK53" s="1305"/>
      <c r="CL53" s="1305"/>
      <c r="CM53" s="1305"/>
      <c r="CN53" s="1305">
        <v>56.8</v>
      </c>
      <c r="CO53" s="1305"/>
      <c r="CP53" s="1305"/>
      <c r="CQ53" s="1305"/>
      <c r="CR53" s="1305"/>
      <c r="CS53" s="1305"/>
      <c r="CT53" s="1305"/>
      <c r="CU53" s="1305"/>
      <c r="CV53" s="1305">
        <v>58.6</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601</v>
      </c>
      <c r="AO55" s="1310"/>
      <c r="AP55" s="1310"/>
      <c r="AQ55" s="1310"/>
      <c r="AR55" s="1310"/>
      <c r="AS55" s="1310"/>
      <c r="AT55" s="1310"/>
      <c r="AU55" s="1310"/>
      <c r="AV55" s="1310"/>
      <c r="AW55" s="1310"/>
      <c r="AX55" s="1310"/>
      <c r="AY55" s="1310"/>
      <c r="AZ55" s="1310"/>
      <c r="BA55" s="1310"/>
      <c r="BB55" s="1308" t="s">
        <v>599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603</v>
      </c>
    </row>
    <row r="64" spans="1:109">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597</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c r="B73" s="394"/>
      <c r="G73" s="1313"/>
      <c r="H73" s="1313"/>
      <c r="I73" s="1313"/>
      <c r="J73" s="1313"/>
      <c r="K73" s="1309"/>
      <c r="L73" s="1309"/>
      <c r="M73" s="1309"/>
      <c r="N73" s="1309"/>
      <c r="AM73" s="403"/>
      <c r="AN73" s="1308" t="s">
        <v>598</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v>43.1</v>
      </c>
      <c r="BQ73" s="1305"/>
      <c r="BR73" s="1305"/>
      <c r="BS73" s="1305"/>
      <c r="BT73" s="1305"/>
      <c r="BU73" s="1305"/>
      <c r="BV73" s="1305"/>
      <c r="BW73" s="1305"/>
      <c r="BX73" s="1305">
        <v>64.3</v>
      </c>
      <c r="BY73" s="1305"/>
      <c r="BZ73" s="1305"/>
      <c r="CA73" s="1305"/>
      <c r="CB73" s="1305"/>
      <c r="CC73" s="1305"/>
      <c r="CD73" s="1305"/>
      <c r="CE73" s="1305"/>
      <c r="CF73" s="1305">
        <v>61.9</v>
      </c>
      <c r="CG73" s="1305"/>
      <c r="CH73" s="1305"/>
      <c r="CI73" s="1305"/>
      <c r="CJ73" s="1305"/>
      <c r="CK73" s="1305"/>
      <c r="CL73" s="1305"/>
      <c r="CM73" s="1305"/>
      <c r="CN73" s="1305">
        <v>69</v>
      </c>
      <c r="CO73" s="1305"/>
      <c r="CP73" s="1305"/>
      <c r="CQ73" s="1305"/>
      <c r="CR73" s="1305"/>
      <c r="CS73" s="1305"/>
      <c r="CT73" s="1305"/>
      <c r="CU73" s="1305"/>
      <c r="CV73" s="1305">
        <v>77.400000000000006</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606</v>
      </c>
      <c r="BC75" s="1308"/>
      <c r="BD75" s="1308"/>
      <c r="BE75" s="1308"/>
      <c r="BF75" s="1308"/>
      <c r="BG75" s="1308"/>
      <c r="BH75" s="1308"/>
      <c r="BI75" s="1308"/>
      <c r="BJ75" s="1308"/>
      <c r="BK75" s="1308"/>
      <c r="BL75" s="1308"/>
      <c r="BM75" s="1308"/>
      <c r="BN75" s="1308"/>
      <c r="BO75" s="1308"/>
      <c r="BP75" s="1305">
        <v>9</v>
      </c>
      <c r="BQ75" s="1305"/>
      <c r="BR75" s="1305"/>
      <c r="BS75" s="1305"/>
      <c r="BT75" s="1305"/>
      <c r="BU75" s="1305"/>
      <c r="BV75" s="1305"/>
      <c r="BW75" s="1305"/>
      <c r="BX75" s="1305">
        <v>8.9</v>
      </c>
      <c r="BY75" s="1305"/>
      <c r="BZ75" s="1305"/>
      <c r="CA75" s="1305"/>
      <c r="CB75" s="1305"/>
      <c r="CC75" s="1305"/>
      <c r="CD75" s="1305"/>
      <c r="CE75" s="1305"/>
      <c r="CF75" s="1305">
        <v>8.9</v>
      </c>
      <c r="CG75" s="1305"/>
      <c r="CH75" s="1305"/>
      <c r="CI75" s="1305"/>
      <c r="CJ75" s="1305"/>
      <c r="CK75" s="1305"/>
      <c r="CL75" s="1305"/>
      <c r="CM75" s="1305"/>
      <c r="CN75" s="1305">
        <v>9</v>
      </c>
      <c r="CO75" s="1305"/>
      <c r="CP75" s="1305"/>
      <c r="CQ75" s="1305"/>
      <c r="CR75" s="1305"/>
      <c r="CS75" s="1305"/>
      <c r="CT75" s="1305"/>
      <c r="CU75" s="1305"/>
      <c r="CV75" s="1305">
        <v>9.1999999999999993</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607</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mB+utvKavadUyHj8pBc218Xr1+NhIhjuOJ7gypw/HmF005SgF7dQGt3+P108Y0aZ16ISaoRGUMd1aV7xTDJaw==" saltValue="dVokM5t2csxqkM+ABOLp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9" zoomScale="70" zoomScaleNormal="70" zoomScaleSheetLayoutView="70" workbookViewId="0">
      <selection activeCell="AF110" sqref="AF11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upgSVWrajohbKxlj3GMAsGrifQq1E1o6bXSEgH52wjwbLaAkGXiUGx8HE1xkWGfCBU09zsf3aB+ZFoFEVIGxA==" saltValue="gH1p3Yukzk1DQAR8JFBm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55" workbookViewId="0">
      <selection activeCell="BN62" sqref="BN6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B59Mgk+MS6JBD9Izw7H17HHscuMrqXJ/vNNXDpsMAcWrhjf/fGnNSlgQ2ohiEcG2tDKykPBWuc/vH5KnMC5g==" saltValue="2Khdrr1t2M56hWwiBYBB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554</v>
      </c>
      <c r="G2" s="156"/>
      <c r="H2" s="157"/>
    </row>
    <row r="3" spans="1:8">
      <c r="A3" s="153" t="s">
        <v>547</v>
      </c>
      <c r="B3" s="158"/>
      <c r="C3" s="159"/>
      <c r="D3" s="160">
        <v>138090</v>
      </c>
      <c r="E3" s="161"/>
      <c r="F3" s="162">
        <v>333013</v>
      </c>
      <c r="G3" s="163"/>
      <c r="H3" s="164"/>
    </row>
    <row r="4" spans="1:8">
      <c r="A4" s="165"/>
      <c r="B4" s="166"/>
      <c r="C4" s="167"/>
      <c r="D4" s="168">
        <v>92148</v>
      </c>
      <c r="E4" s="169"/>
      <c r="F4" s="170">
        <v>126732</v>
      </c>
      <c r="G4" s="171"/>
      <c r="H4" s="172"/>
    </row>
    <row r="5" spans="1:8">
      <c r="A5" s="153" t="s">
        <v>549</v>
      </c>
      <c r="B5" s="158"/>
      <c r="C5" s="159"/>
      <c r="D5" s="160">
        <v>354301</v>
      </c>
      <c r="E5" s="161"/>
      <c r="F5" s="162">
        <v>280458</v>
      </c>
      <c r="G5" s="163"/>
      <c r="H5" s="164"/>
    </row>
    <row r="6" spans="1:8">
      <c r="A6" s="165"/>
      <c r="B6" s="166"/>
      <c r="C6" s="167"/>
      <c r="D6" s="168">
        <v>310135</v>
      </c>
      <c r="E6" s="169"/>
      <c r="F6" s="170">
        <v>127286</v>
      </c>
      <c r="G6" s="171"/>
      <c r="H6" s="172"/>
    </row>
    <row r="7" spans="1:8">
      <c r="A7" s="153" t="s">
        <v>550</v>
      </c>
      <c r="B7" s="158"/>
      <c r="C7" s="159"/>
      <c r="D7" s="160">
        <v>172345</v>
      </c>
      <c r="E7" s="161"/>
      <c r="F7" s="162">
        <v>291945</v>
      </c>
      <c r="G7" s="163"/>
      <c r="H7" s="164"/>
    </row>
    <row r="8" spans="1:8">
      <c r="A8" s="165"/>
      <c r="B8" s="166"/>
      <c r="C8" s="167"/>
      <c r="D8" s="168">
        <v>78853</v>
      </c>
      <c r="E8" s="169"/>
      <c r="F8" s="170">
        <v>127651</v>
      </c>
      <c r="G8" s="171"/>
      <c r="H8" s="172"/>
    </row>
    <row r="9" spans="1:8">
      <c r="A9" s="153" t="s">
        <v>551</v>
      </c>
      <c r="B9" s="158"/>
      <c r="C9" s="159"/>
      <c r="D9" s="160">
        <v>60379</v>
      </c>
      <c r="E9" s="161"/>
      <c r="F9" s="162">
        <v>291173</v>
      </c>
      <c r="G9" s="163"/>
      <c r="H9" s="164"/>
    </row>
    <row r="10" spans="1:8">
      <c r="A10" s="165"/>
      <c r="B10" s="166"/>
      <c r="C10" s="167"/>
      <c r="D10" s="168">
        <v>35359</v>
      </c>
      <c r="E10" s="169"/>
      <c r="F10" s="170">
        <v>119071</v>
      </c>
      <c r="G10" s="171"/>
      <c r="H10" s="172"/>
    </row>
    <row r="11" spans="1:8">
      <c r="A11" s="153" t="s">
        <v>552</v>
      </c>
      <c r="B11" s="158"/>
      <c r="C11" s="159"/>
      <c r="D11" s="160">
        <v>36366</v>
      </c>
      <c r="E11" s="161"/>
      <c r="F11" s="162">
        <v>271581</v>
      </c>
      <c r="G11" s="163"/>
      <c r="H11" s="164"/>
    </row>
    <row r="12" spans="1:8">
      <c r="A12" s="165"/>
      <c r="B12" s="166"/>
      <c r="C12" s="173"/>
      <c r="D12" s="168">
        <v>22071</v>
      </c>
      <c r="E12" s="169"/>
      <c r="F12" s="170">
        <v>117844</v>
      </c>
      <c r="G12" s="171"/>
      <c r="H12" s="172"/>
    </row>
    <row r="13" spans="1:8">
      <c r="A13" s="153"/>
      <c r="B13" s="158"/>
      <c r="C13" s="174"/>
      <c r="D13" s="175">
        <v>152296</v>
      </c>
      <c r="E13" s="176"/>
      <c r="F13" s="177">
        <v>293634</v>
      </c>
      <c r="G13" s="178"/>
      <c r="H13" s="164"/>
    </row>
    <row r="14" spans="1:8">
      <c r="A14" s="165"/>
      <c r="B14" s="166"/>
      <c r="C14" s="167"/>
      <c r="D14" s="168">
        <v>107713</v>
      </c>
      <c r="E14" s="169"/>
      <c r="F14" s="170">
        <v>123717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2.36</v>
      </c>
      <c r="C19" s="179">
        <f>ROUND(VALUE(SUBSTITUTE(実質収支比率等に係る経年分析!G$48,"▲","-")),2)</f>
        <v>5.05</v>
      </c>
      <c r="D19" s="179">
        <f>ROUND(VALUE(SUBSTITUTE(実質収支比率等に係る経年分析!H$48,"▲","-")),2)</f>
        <v>2.98</v>
      </c>
      <c r="E19" s="179">
        <f>ROUND(VALUE(SUBSTITUTE(実質収支比率等に係る経年分析!I$48,"▲","-")),2)</f>
        <v>3.7</v>
      </c>
      <c r="F19" s="179">
        <f>ROUND(VALUE(SUBSTITUTE(実質収支比率等に係る経年分析!J$48,"▲","-")),2)</f>
        <v>3.02</v>
      </c>
    </row>
    <row r="20" spans="1:11">
      <c r="A20" s="179" t="s">
        <v>54</v>
      </c>
      <c r="B20" s="179">
        <f>ROUND(VALUE(SUBSTITUTE(実質収支比率等に係る経年分析!F$47,"▲","-")),2)</f>
        <v>39.07</v>
      </c>
      <c r="C20" s="179">
        <f>ROUND(VALUE(SUBSTITUTE(実質収支比率等に係る経年分析!G$47,"▲","-")),2)</f>
        <v>38.22</v>
      </c>
      <c r="D20" s="179">
        <f>ROUND(VALUE(SUBSTITUTE(実質収支比率等に係る経年分析!H$47,"▲","-")),2)</f>
        <v>34.369999999999997</v>
      </c>
      <c r="E20" s="179">
        <f>ROUND(VALUE(SUBSTITUTE(実質収支比率等に係る経年分析!I$47,"▲","-")),2)</f>
        <v>29.72</v>
      </c>
      <c r="F20" s="179">
        <f>ROUND(VALUE(SUBSTITUTE(実質収支比率等に係る経年分析!J$47,"▲","-")),2)</f>
        <v>23.99</v>
      </c>
    </row>
    <row r="21" spans="1:11">
      <c r="A21" s="179" t="s">
        <v>55</v>
      </c>
      <c r="B21" s="179">
        <f>IF(ISNUMBER(VALUE(SUBSTITUTE(実質収支比率等に係る経年分析!F$49,"▲","-"))),ROUND(VALUE(SUBSTITUTE(実質収支比率等に係る経年分析!F$49,"▲","-")),2),NA())</f>
        <v>-2.91</v>
      </c>
      <c r="C21" s="179">
        <f>IF(ISNUMBER(VALUE(SUBSTITUTE(実質収支比率等に係る経年分析!G$49,"▲","-"))),ROUND(VALUE(SUBSTITUTE(実質収支比率等に係る経年分析!G$49,"▲","-")),2),NA())</f>
        <v>3.46</v>
      </c>
      <c r="D21" s="179">
        <f>IF(ISNUMBER(VALUE(SUBSTITUTE(実質収支比率等に係る経年分析!H$49,"▲","-"))),ROUND(VALUE(SUBSTITUTE(実質収支比率等に係る経年分析!H$49,"▲","-")),2),NA())</f>
        <v>-5.66</v>
      </c>
      <c r="E21" s="179">
        <f>IF(ISNUMBER(VALUE(SUBSTITUTE(実質収支比率等に係る経年分析!I$49,"▲","-"))),ROUND(VALUE(SUBSTITUTE(実質収支比率等に係る経年分析!I$49,"▲","-")),2),NA())</f>
        <v>-5.28</v>
      </c>
      <c r="F21" s="179">
        <f>IF(ISNUMBER(VALUE(SUBSTITUTE(実質収支比率等に係る経年分析!J$49,"▲","-"))),ROUND(VALUE(SUBSTITUTE(実質収支比率等に係る経年分析!J$49,"▲","-")),2),NA())</f>
        <v>-7.07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0.14000000000000001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0.24</v>
      </c>
    </row>
    <row r="35" spans="1:16">
      <c r="A35" s="180" t="str">
        <f>IF(連結実質赤字比率に係る赤字・黒字の構成分析!C$35="",NA(),連結実質赤字比率に係る赤字・黒字の構成分析!C$35)</f>
        <v>簡易水道事業特別会計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306</v>
      </c>
      <c r="E42" s="181"/>
      <c r="F42" s="181"/>
      <c r="G42" s="181">
        <f>'実質公債費比率（分子）の構造'!L$52</f>
        <v>311</v>
      </c>
      <c r="H42" s="181"/>
      <c r="I42" s="181"/>
      <c r="J42" s="181">
        <f>'実質公債費比率（分子）の構造'!M$52</f>
        <v>364</v>
      </c>
      <c r="K42" s="181"/>
      <c r="L42" s="181"/>
      <c r="M42" s="181">
        <f>'実質公債費比率（分子）の構造'!N$52</f>
        <v>359</v>
      </c>
      <c r="N42" s="181"/>
      <c r="O42" s="181"/>
      <c r="P42" s="181">
        <f>'実質公債費比率（分子）の構造'!O$52</f>
        <v>365</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65</v>
      </c>
      <c r="B45" s="181">
        <f>'実質公債費比率（分子）の構造'!K$49</f>
        <v>0</v>
      </c>
      <c r="C45" s="181"/>
      <c r="D45" s="181"/>
      <c r="E45" s="181">
        <f>'実質公債費比率（分子）の構造'!L$49</f>
        <v>5</v>
      </c>
      <c r="F45" s="181"/>
      <c r="G45" s="181"/>
      <c r="H45" s="181">
        <f>'実質公債費比率（分子）の構造'!M$49</f>
        <v>5</v>
      </c>
      <c r="I45" s="181"/>
      <c r="J45" s="181"/>
      <c r="K45" s="181">
        <f>'実質公債費比率（分子）の構造'!N$49</f>
        <v>6</v>
      </c>
      <c r="L45" s="181"/>
      <c r="M45" s="181"/>
      <c r="N45" s="181">
        <f>'実質公債費比率（分子）の構造'!O$49</f>
        <v>6</v>
      </c>
      <c r="O45" s="181"/>
      <c r="P45" s="181"/>
    </row>
    <row r="46" spans="1:16">
      <c r="A46" s="181" t="s">
        <v>66</v>
      </c>
      <c r="B46" s="181">
        <f>'実質公債費比率（分子）の構造'!K$48</f>
        <v>66</v>
      </c>
      <c r="C46" s="181"/>
      <c r="D46" s="181"/>
      <c r="E46" s="181">
        <f>'実質公債費比率（分子）の構造'!L$48</f>
        <v>62</v>
      </c>
      <c r="F46" s="181"/>
      <c r="G46" s="181"/>
      <c r="H46" s="181">
        <f>'実質公債費比率（分子）の構造'!M$48</f>
        <v>67</v>
      </c>
      <c r="I46" s="181"/>
      <c r="J46" s="181"/>
      <c r="K46" s="181">
        <f>'実質公債費比率（分子）の構造'!N$48</f>
        <v>68</v>
      </c>
      <c r="L46" s="181"/>
      <c r="M46" s="181"/>
      <c r="N46" s="181">
        <f>'実質公債費比率（分子）の構造'!O$48</f>
        <v>70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385</v>
      </c>
      <c r="C49" s="181"/>
      <c r="D49" s="181"/>
      <c r="E49" s="181">
        <f>'実質公債費比率（分子）の構造'!L$45</f>
        <v>376</v>
      </c>
      <c r="F49" s="181"/>
      <c r="G49" s="181"/>
      <c r="H49" s="181">
        <f>'実質公債費比率（分子）の構造'!M$45</f>
        <v>430</v>
      </c>
      <c r="I49" s="181"/>
      <c r="J49" s="181"/>
      <c r="K49" s="181">
        <f>'実質公債費比率（分子）の構造'!N$45</f>
        <v>429</v>
      </c>
      <c r="L49" s="181"/>
      <c r="M49" s="181"/>
      <c r="N49" s="181">
        <f>'実質公債費比率（分子）の構造'!O$45</f>
        <v>419</v>
      </c>
      <c r="O49" s="181"/>
      <c r="P49" s="181"/>
    </row>
    <row r="50" spans="1:16">
      <c r="A50" s="181" t="s">
        <v>70</v>
      </c>
      <c r="B50" s="181" t="e">
        <f>NA()</f>
        <v>#N/A</v>
      </c>
      <c r="C50" s="181">
        <f>IF(ISNUMBER('実質公債費比率（分子）の構造'!K$53),'実質公債費比率（分子）の構造'!K$53,NA())</f>
        <v>145</v>
      </c>
      <c r="D50" s="181" t="e">
        <f>NA()</f>
        <v>#N/A</v>
      </c>
      <c r="E50" s="181" t="e">
        <f>NA()</f>
        <v>#N/A</v>
      </c>
      <c r="F50" s="181">
        <f>IF(ISNUMBER('実質公債費比率（分子）の構造'!L$53),'実質公債費比率（分子）の構造'!L$53,NA())</f>
        <v>132</v>
      </c>
      <c r="G50" s="181" t="e">
        <f>NA()</f>
        <v>#N/A</v>
      </c>
      <c r="H50" s="181" t="e">
        <f>NA()</f>
        <v>#N/A</v>
      </c>
      <c r="I50" s="181">
        <f>IF(ISNUMBER('実質公債費比率（分子）の構造'!M$53),'実質公債費比率（分子）の構造'!M$53,NA())</f>
        <v>138</v>
      </c>
      <c r="J50" s="181" t="e">
        <f>NA()</f>
        <v>#N/A</v>
      </c>
      <c r="K50" s="181" t="e">
        <f>NA()</f>
        <v>#N/A</v>
      </c>
      <c r="L50" s="181">
        <f>IF(ISNUMBER('実質公債費比率（分子）の構造'!N$53),'実質公債費比率（分子）の構造'!N$53,NA())</f>
        <v>144</v>
      </c>
      <c r="M50" s="181" t="e">
        <f>NA()</f>
        <v>#N/A</v>
      </c>
      <c r="N50" s="181" t="e">
        <f>NA()</f>
        <v>#N/A</v>
      </c>
      <c r="O50" s="181">
        <f>IF(ISNUMBER('実質公債費比率（分子）の構造'!O$53),'実質公債費比率（分子）の構造'!O$53,NA())</f>
        <v>130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3341</v>
      </c>
      <c r="E56" s="180"/>
      <c r="F56" s="180"/>
      <c r="G56" s="180">
        <f>'将来負担比率（分子）の構造'!J$52</f>
        <v>3422</v>
      </c>
      <c r="H56" s="180"/>
      <c r="I56" s="180"/>
      <c r="J56" s="180">
        <f>'将来負担比率（分子）の構造'!K$52</f>
        <v>3337</v>
      </c>
      <c r="K56" s="180"/>
      <c r="L56" s="180"/>
      <c r="M56" s="180">
        <f>'将来負担比率（分子）の構造'!L$52</f>
        <v>3234</v>
      </c>
      <c r="N56" s="180"/>
      <c r="O56" s="180"/>
      <c r="P56" s="180">
        <f>'将来負担比率（分子）の構造'!M$52</f>
        <v>3105</v>
      </c>
    </row>
    <row r="57" spans="1:16">
      <c r="A57" s="180" t="s">
        <v>41</v>
      </c>
      <c r="B57" s="180"/>
      <c r="C57" s="180"/>
      <c r="D57" s="180">
        <f>'将来負担比率（分子）の構造'!I$51</f>
        <v>483</v>
      </c>
      <c r="E57" s="180"/>
      <c r="F57" s="180"/>
      <c r="G57" s="180">
        <f>'将来負担比率（分子）の構造'!J$51</f>
        <v>468</v>
      </c>
      <c r="H57" s="180"/>
      <c r="I57" s="180"/>
      <c r="J57" s="180">
        <f>'将来負担比率（分子）の構造'!K$51</f>
        <v>483</v>
      </c>
      <c r="K57" s="180"/>
      <c r="L57" s="180"/>
      <c r="M57" s="180">
        <f>'将来負担比率（分子）の構造'!L$51</f>
        <v>460</v>
      </c>
      <c r="N57" s="180"/>
      <c r="O57" s="180"/>
      <c r="P57" s="180">
        <f>'将来負担比率（分子）の構造'!M$51</f>
        <v>419</v>
      </c>
    </row>
    <row r="58" spans="1:16">
      <c r="A58" s="180" t="s">
        <v>40</v>
      </c>
      <c r="B58" s="180"/>
      <c r="C58" s="180"/>
      <c r="D58" s="180">
        <f>'将来負担比率（分子）の構造'!I$50</f>
        <v>1036</v>
      </c>
      <c r="E58" s="180"/>
      <c r="F58" s="180"/>
      <c r="G58" s="180">
        <f>'将来負担比率（分子）の構造'!J$50</f>
        <v>1000</v>
      </c>
      <c r="H58" s="180"/>
      <c r="I58" s="180"/>
      <c r="J58" s="180">
        <f>'将来負担比率（分子）の構造'!K$50</f>
        <v>974</v>
      </c>
      <c r="K58" s="180"/>
      <c r="L58" s="180"/>
      <c r="M58" s="180">
        <f>'将来負担比率（分子）の構造'!L$50</f>
        <v>861</v>
      </c>
      <c r="N58" s="180"/>
      <c r="O58" s="180"/>
      <c r="P58" s="180">
        <f>'将来負担比率（分子）の構造'!M$50</f>
        <v>744</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746</v>
      </c>
      <c r="C62" s="180"/>
      <c r="D62" s="180"/>
      <c r="E62" s="180">
        <f>'将来負担比率（分子）の構造'!J$45</f>
        <v>691</v>
      </c>
      <c r="F62" s="180"/>
      <c r="G62" s="180"/>
      <c r="H62" s="180">
        <f>'将来負担比率（分子）の構造'!K$45</f>
        <v>710</v>
      </c>
      <c r="I62" s="180"/>
      <c r="J62" s="180"/>
      <c r="K62" s="180">
        <f>'将来負担比率（分子）の構造'!L$45</f>
        <v>725</v>
      </c>
      <c r="L62" s="180"/>
      <c r="M62" s="180"/>
      <c r="N62" s="180">
        <f>'将来負担比率（分子）の構造'!M$45</f>
        <v>680</v>
      </c>
      <c r="O62" s="180"/>
      <c r="P62" s="180"/>
    </row>
    <row r="63" spans="1:16">
      <c r="A63" s="180" t="s">
        <v>33</v>
      </c>
      <c r="B63" s="180">
        <f>'将来負担比率（分子）の構造'!I$44</f>
        <v>51</v>
      </c>
      <c r="C63" s="180"/>
      <c r="D63" s="180"/>
      <c r="E63" s="180">
        <f>'将来負担比率（分子）の構造'!J$44</f>
        <v>47</v>
      </c>
      <c r="F63" s="180"/>
      <c r="G63" s="180"/>
      <c r="H63" s="180">
        <f>'将来負担比率（分子）の構造'!K$44</f>
        <v>41</v>
      </c>
      <c r="I63" s="180"/>
      <c r="J63" s="180"/>
      <c r="K63" s="180">
        <f>'将来負担比率（分子）の構造'!L$44</f>
        <v>35</v>
      </c>
      <c r="L63" s="180"/>
      <c r="M63" s="180"/>
      <c r="N63" s="180">
        <f>'将来負担比率（分子）の構造'!M$44</f>
        <v>28</v>
      </c>
      <c r="O63" s="180"/>
      <c r="P63" s="180"/>
    </row>
    <row r="64" spans="1:16">
      <c r="A64" s="180" t="s">
        <v>32</v>
      </c>
      <c r="B64" s="180">
        <f>'将来負担比率（分子）の構造'!I$43</f>
        <v>910</v>
      </c>
      <c r="C64" s="180"/>
      <c r="D64" s="180"/>
      <c r="E64" s="180">
        <f>'将来負担比率（分子）の構造'!J$43</f>
        <v>896</v>
      </c>
      <c r="F64" s="180"/>
      <c r="G64" s="180"/>
      <c r="H64" s="180">
        <f>'将来負担比率（分子）の構造'!K$43</f>
        <v>887</v>
      </c>
      <c r="I64" s="180"/>
      <c r="J64" s="180"/>
      <c r="K64" s="180">
        <f>'将来負担比率（分子）の構造'!L$43</f>
        <v>918</v>
      </c>
      <c r="L64" s="180"/>
      <c r="M64" s="180"/>
      <c r="N64" s="180">
        <f>'将来負担比率（分子）の構造'!M$43</f>
        <v>944</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3804</v>
      </c>
      <c r="C66" s="180"/>
      <c r="D66" s="180"/>
      <c r="E66" s="180">
        <f>'将来負担比率（分子）の構造'!J$41</f>
        <v>4270</v>
      </c>
      <c r="F66" s="180"/>
      <c r="G66" s="180"/>
      <c r="H66" s="180">
        <f>'将来負担比率（分子）の構造'!K$41</f>
        <v>4110</v>
      </c>
      <c r="I66" s="180"/>
      <c r="J66" s="180"/>
      <c r="K66" s="180">
        <f>'将来負担比率（分子）の構造'!L$41</f>
        <v>3901</v>
      </c>
      <c r="L66" s="180"/>
      <c r="M66" s="180"/>
      <c r="N66" s="180">
        <f>'将来負担比率（分子）の構造'!M$41</f>
        <v>3729</v>
      </c>
      <c r="O66" s="180"/>
      <c r="P66" s="180"/>
    </row>
    <row r="67" spans="1:16">
      <c r="A67" s="180" t="s">
        <v>74</v>
      </c>
      <c r="B67" s="180" t="e">
        <f>NA()</f>
        <v>#N/A</v>
      </c>
      <c r="C67" s="180">
        <f>IF(ISNUMBER('将来負担比率（分子）の構造'!I$53), IF('将来負担比率（分子）の構造'!I$53 &lt; 0, 0, '将来負担比率（分子）の構造'!I$53), NA())</f>
        <v>652</v>
      </c>
      <c r="D67" s="180" t="e">
        <f>NA()</f>
        <v>#N/A</v>
      </c>
      <c r="E67" s="180" t="e">
        <f>NA()</f>
        <v>#N/A</v>
      </c>
      <c r="F67" s="180">
        <f>IF(ISNUMBER('将来負担比率（分子）の構造'!J$53), IF('将来負担比率（分子）の構造'!J$53 &lt; 0, 0, '将来負担比率（分子）の構造'!J$53), NA())</f>
        <v>1013</v>
      </c>
      <c r="G67" s="180" t="e">
        <f>NA()</f>
        <v>#N/A</v>
      </c>
      <c r="H67" s="180" t="e">
        <f>NA()</f>
        <v>#N/A</v>
      </c>
      <c r="I67" s="180">
        <f>IF(ISNUMBER('将来負担比率（分子）の構造'!K$53), IF('将来負担比率（分子）の構造'!K$53 &lt; 0, 0, '将来負担比率（分子）の構造'!K$53), NA())</f>
        <v>954</v>
      </c>
      <c r="J67" s="180" t="e">
        <f>NA()</f>
        <v>#N/A</v>
      </c>
      <c r="K67" s="180" t="e">
        <f>NA()</f>
        <v>#N/A</v>
      </c>
      <c r="L67" s="180">
        <f>IF(ISNUMBER('将来負担比率（分子）の構造'!L$53), IF('将来負担比率（分子）の構造'!L$53 &lt; 0, 0, '将来負担比率（分子）の構造'!L$53), NA())</f>
        <v>1023</v>
      </c>
      <c r="M67" s="180" t="e">
        <f>NA()</f>
        <v>#N/A</v>
      </c>
      <c r="N67" s="180" t="e">
        <f>NA()</f>
        <v>#N/A</v>
      </c>
      <c r="O67" s="180">
        <f>IF(ISNUMBER('将来負担比率（分子）の構造'!M$53), IF('将来負担比率（分子）の構造'!M$53 &lt; 0, 0, '将来負担比率（分子）の構造'!M$53), NA())</f>
        <v>1113</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639</v>
      </c>
      <c r="C72" s="184">
        <f>基金残高に係る経年分析!G55</f>
        <v>533</v>
      </c>
      <c r="D72" s="184">
        <f>基金残高に係る経年分析!H55</f>
        <v>422</v>
      </c>
    </row>
    <row r="73" spans="1:16">
      <c r="A73" s="183" t="s">
        <v>77</v>
      </c>
      <c r="B73" s="184">
        <f>基金残高に係る経年分析!F56</f>
        <v>11</v>
      </c>
      <c r="C73" s="184">
        <f>基金残高に係る経年分析!G56</f>
        <v>9</v>
      </c>
      <c r="D73" s="184">
        <f>基金残高に係る経年分析!H56</f>
        <v>7</v>
      </c>
    </row>
    <row r="74" spans="1:16">
      <c r="A74" s="183" t="s">
        <v>78</v>
      </c>
      <c r="B74" s="184">
        <f>基金残高に係る経年分析!F57</f>
        <v>278</v>
      </c>
      <c r="C74" s="184">
        <f>基金残高に係る経年分析!G57</f>
        <v>271</v>
      </c>
      <c r="D74" s="184">
        <f>基金残高に係る経年分析!H57</f>
        <v>266</v>
      </c>
    </row>
  </sheetData>
  <sheetProtection algorithmName="SHA-512" hashValue="AkkBAA4FBkq9D14YO/yO0Vugil20mjnMS06KiwM7yDpiarWY+6e0UOHU1rtOjdqh/5xauxTWX1CO7fWnaLTv6g==" saltValue="gn1O+Me7YJKZtr/kn6Zy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election activeCell="DD49" sqref="DD49:DK49"/>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300111</v>
      </c>
      <c r="S5" s="669"/>
      <c r="T5" s="669"/>
      <c r="U5" s="669"/>
      <c r="V5" s="669"/>
      <c r="W5" s="669"/>
      <c r="X5" s="669"/>
      <c r="Y5" s="670"/>
      <c r="Z5" s="671">
        <v>10.5</v>
      </c>
      <c r="AA5" s="671"/>
      <c r="AB5" s="671"/>
      <c r="AC5" s="671"/>
      <c r="AD5" s="672">
        <v>300111</v>
      </c>
      <c r="AE5" s="672"/>
      <c r="AF5" s="672"/>
      <c r="AG5" s="672"/>
      <c r="AH5" s="672"/>
      <c r="AI5" s="672"/>
      <c r="AJ5" s="672"/>
      <c r="AK5" s="672"/>
      <c r="AL5" s="673">
        <v>17.2</v>
      </c>
      <c r="AM5" s="674"/>
      <c r="AN5" s="674"/>
      <c r="AO5" s="675"/>
      <c r="AP5" s="665" t="s">
        <v>229</v>
      </c>
      <c r="AQ5" s="666"/>
      <c r="AR5" s="666"/>
      <c r="AS5" s="666"/>
      <c r="AT5" s="666"/>
      <c r="AU5" s="666"/>
      <c r="AV5" s="666"/>
      <c r="AW5" s="666"/>
      <c r="AX5" s="666"/>
      <c r="AY5" s="666"/>
      <c r="AZ5" s="666"/>
      <c r="BA5" s="666"/>
      <c r="BB5" s="666"/>
      <c r="BC5" s="666"/>
      <c r="BD5" s="666"/>
      <c r="BE5" s="666"/>
      <c r="BF5" s="667"/>
      <c r="BG5" s="679">
        <v>300111</v>
      </c>
      <c r="BH5" s="680"/>
      <c r="BI5" s="680"/>
      <c r="BJ5" s="680"/>
      <c r="BK5" s="680"/>
      <c r="BL5" s="680"/>
      <c r="BM5" s="680"/>
      <c r="BN5" s="681"/>
      <c r="BO5" s="682">
        <v>100</v>
      </c>
      <c r="BP5" s="682"/>
      <c r="BQ5" s="682"/>
      <c r="BR5" s="682"/>
      <c r="BS5" s="683" t="s">
        <v>174</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42119</v>
      </c>
      <c r="S6" s="680"/>
      <c r="T6" s="680"/>
      <c r="U6" s="680"/>
      <c r="V6" s="680"/>
      <c r="W6" s="680"/>
      <c r="X6" s="680"/>
      <c r="Y6" s="681"/>
      <c r="Z6" s="682">
        <v>1.5</v>
      </c>
      <c r="AA6" s="682"/>
      <c r="AB6" s="682"/>
      <c r="AC6" s="682"/>
      <c r="AD6" s="683">
        <v>42119</v>
      </c>
      <c r="AE6" s="683"/>
      <c r="AF6" s="683"/>
      <c r="AG6" s="683"/>
      <c r="AH6" s="683"/>
      <c r="AI6" s="683"/>
      <c r="AJ6" s="683"/>
      <c r="AK6" s="683"/>
      <c r="AL6" s="684">
        <v>2.4</v>
      </c>
      <c r="AM6" s="685"/>
      <c r="AN6" s="685"/>
      <c r="AO6" s="686"/>
      <c r="AP6" s="676" t="s">
        <v>234</v>
      </c>
      <c r="AQ6" s="677"/>
      <c r="AR6" s="677"/>
      <c r="AS6" s="677"/>
      <c r="AT6" s="677"/>
      <c r="AU6" s="677"/>
      <c r="AV6" s="677"/>
      <c r="AW6" s="677"/>
      <c r="AX6" s="677"/>
      <c r="AY6" s="677"/>
      <c r="AZ6" s="677"/>
      <c r="BA6" s="677"/>
      <c r="BB6" s="677"/>
      <c r="BC6" s="677"/>
      <c r="BD6" s="677"/>
      <c r="BE6" s="677"/>
      <c r="BF6" s="678"/>
      <c r="BG6" s="679">
        <v>300111</v>
      </c>
      <c r="BH6" s="680"/>
      <c r="BI6" s="680"/>
      <c r="BJ6" s="680"/>
      <c r="BK6" s="680"/>
      <c r="BL6" s="680"/>
      <c r="BM6" s="680"/>
      <c r="BN6" s="681"/>
      <c r="BO6" s="682">
        <v>100</v>
      </c>
      <c r="BP6" s="682"/>
      <c r="BQ6" s="682"/>
      <c r="BR6" s="682"/>
      <c r="BS6" s="683" t="s">
        <v>235</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53177</v>
      </c>
      <c r="CS6" s="680"/>
      <c r="CT6" s="680"/>
      <c r="CU6" s="680"/>
      <c r="CV6" s="680"/>
      <c r="CW6" s="680"/>
      <c r="CX6" s="680"/>
      <c r="CY6" s="681"/>
      <c r="CZ6" s="673">
        <v>1.9</v>
      </c>
      <c r="DA6" s="674"/>
      <c r="DB6" s="674"/>
      <c r="DC6" s="693"/>
      <c r="DD6" s="688" t="s">
        <v>129</v>
      </c>
      <c r="DE6" s="680"/>
      <c r="DF6" s="680"/>
      <c r="DG6" s="680"/>
      <c r="DH6" s="680"/>
      <c r="DI6" s="680"/>
      <c r="DJ6" s="680"/>
      <c r="DK6" s="680"/>
      <c r="DL6" s="680"/>
      <c r="DM6" s="680"/>
      <c r="DN6" s="680"/>
      <c r="DO6" s="680"/>
      <c r="DP6" s="681"/>
      <c r="DQ6" s="688">
        <v>53177</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267</v>
      </c>
      <c r="S7" s="680"/>
      <c r="T7" s="680"/>
      <c r="U7" s="680"/>
      <c r="V7" s="680"/>
      <c r="W7" s="680"/>
      <c r="X7" s="680"/>
      <c r="Y7" s="681"/>
      <c r="Z7" s="682">
        <v>0</v>
      </c>
      <c r="AA7" s="682"/>
      <c r="AB7" s="682"/>
      <c r="AC7" s="682"/>
      <c r="AD7" s="683">
        <v>267</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96044</v>
      </c>
      <c r="BH7" s="680"/>
      <c r="BI7" s="680"/>
      <c r="BJ7" s="680"/>
      <c r="BK7" s="680"/>
      <c r="BL7" s="680"/>
      <c r="BM7" s="680"/>
      <c r="BN7" s="681"/>
      <c r="BO7" s="682">
        <v>32</v>
      </c>
      <c r="BP7" s="682"/>
      <c r="BQ7" s="682"/>
      <c r="BR7" s="682"/>
      <c r="BS7" s="683" t="s">
        <v>235</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531272</v>
      </c>
      <c r="CS7" s="680"/>
      <c r="CT7" s="680"/>
      <c r="CU7" s="680"/>
      <c r="CV7" s="680"/>
      <c r="CW7" s="680"/>
      <c r="CX7" s="680"/>
      <c r="CY7" s="681"/>
      <c r="CZ7" s="682">
        <v>19</v>
      </c>
      <c r="DA7" s="682"/>
      <c r="DB7" s="682"/>
      <c r="DC7" s="682"/>
      <c r="DD7" s="688">
        <v>3575</v>
      </c>
      <c r="DE7" s="680"/>
      <c r="DF7" s="680"/>
      <c r="DG7" s="680"/>
      <c r="DH7" s="680"/>
      <c r="DI7" s="680"/>
      <c r="DJ7" s="680"/>
      <c r="DK7" s="680"/>
      <c r="DL7" s="680"/>
      <c r="DM7" s="680"/>
      <c r="DN7" s="680"/>
      <c r="DO7" s="680"/>
      <c r="DP7" s="681"/>
      <c r="DQ7" s="688">
        <v>362731</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361</v>
      </c>
      <c r="S8" s="680"/>
      <c r="T8" s="680"/>
      <c r="U8" s="680"/>
      <c r="V8" s="680"/>
      <c r="W8" s="680"/>
      <c r="X8" s="680"/>
      <c r="Y8" s="681"/>
      <c r="Z8" s="682">
        <v>0</v>
      </c>
      <c r="AA8" s="682"/>
      <c r="AB8" s="682"/>
      <c r="AC8" s="682"/>
      <c r="AD8" s="683">
        <v>361</v>
      </c>
      <c r="AE8" s="683"/>
      <c r="AF8" s="683"/>
      <c r="AG8" s="683"/>
      <c r="AH8" s="683"/>
      <c r="AI8" s="683"/>
      <c r="AJ8" s="683"/>
      <c r="AK8" s="683"/>
      <c r="AL8" s="684">
        <v>0</v>
      </c>
      <c r="AM8" s="685"/>
      <c r="AN8" s="685"/>
      <c r="AO8" s="686"/>
      <c r="AP8" s="676" t="s">
        <v>241</v>
      </c>
      <c r="AQ8" s="677"/>
      <c r="AR8" s="677"/>
      <c r="AS8" s="677"/>
      <c r="AT8" s="677"/>
      <c r="AU8" s="677"/>
      <c r="AV8" s="677"/>
      <c r="AW8" s="677"/>
      <c r="AX8" s="677"/>
      <c r="AY8" s="677"/>
      <c r="AZ8" s="677"/>
      <c r="BA8" s="677"/>
      <c r="BB8" s="677"/>
      <c r="BC8" s="677"/>
      <c r="BD8" s="677"/>
      <c r="BE8" s="677"/>
      <c r="BF8" s="678"/>
      <c r="BG8" s="679">
        <v>3735</v>
      </c>
      <c r="BH8" s="680"/>
      <c r="BI8" s="680"/>
      <c r="BJ8" s="680"/>
      <c r="BK8" s="680"/>
      <c r="BL8" s="680"/>
      <c r="BM8" s="680"/>
      <c r="BN8" s="681"/>
      <c r="BO8" s="682">
        <v>1.2</v>
      </c>
      <c r="BP8" s="682"/>
      <c r="BQ8" s="682"/>
      <c r="BR8" s="682"/>
      <c r="BS8" s="688" t="s">
        <v>129</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525499</v>
      </c>
      <c r="CS8" s="680"/>
      <c r="CT8" s="680"/>
      <c r="CU8" s="680"/>
      <c r="CV8" s="680"/>
      <c r="CW8" s="680"/>
      <c r="CX8" s="680"/>
      <c r="CY8" s="681"/>
      <c r="CZ8" s="682">
        <v>18.8</v>
      </c>
      <c r="DA8" s="682"/>
      <c r="DB8" s="682"/>
      <c r="DC8" s="682"/>
      <c r="DD8" s="688">
        <v>1167</v>
      </c>
      <c r="DE8" s="680"/>
      <c r="DF8" s="680"/>
      <c r="DG8" s="680"/>
      <c r="DH8" s="680"/>
      <c r="DI8" s="680"/>
      <c r="DJ8" s="680"/>
      <c r="DK8" s="680"/>
      <c r="DL8" s="680"/>
      <c r="DM8" s="680"/>
      <c r="DN8" s="680"/>
      <c r="DO8" s="680"/>
      <c r="DP8" s="681"/>
      <c r="DQ8" s="688">
        <v>344692</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315</v>
      </c>
      <c r="S9" s="680"/>
      <c r="T9" s="680"/>
      <c r="U9" s="680"/>
      <c r="V9" s="680"/>
      <c r="W9" s="680"/>
      <c r="X9" s="680"/>
      <c r="Y9" s="681"/>
      <c r="Z9" s="682">
        <v>0</v>
      </c>
      <c r="AA9" s="682"/>
      <c r="AB9" s="682"/>
      <c r="AC9" s="682"/>
      <c r="AD9" s="683">
        <v>315</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79809</v>
      </c>
      <c r="BH9" s="680"/>
      <c r="BI9" s="680"/>
      <c r="BJ9" s="680"/>
      <c r="BK9" s="680"/>
      <c r="BL9" s="680"/>
      <c r="BM9" s="680"/>
      <c r="BN9" s="681"/>
      <c r="BO9" s="682">
        <v>26.6</v>
      </c>
      <c r="BP9" s="682"/>
      <c r="BQ9" s="682"/>
      <c r="BR9" s="682"/>
      <c r="BS9" s="688" t="s">
        <v>235</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244524</v>
      </c>
      <c r="CS9" s="680"/>
      <c r="CT9" s="680"/>
      <c r="CU9" s="680"/>
      <c r="CV9" s="680"/>
      <c r="CW9" s="680"/>
      <c r="CX9" s="680"/>
      <c r="CY9" s="681"/>
      <c r="CZ9" s="682">
        <v>8.6999999999999993</v>
      </c>
      <c r="DA9" s="682"/>
      <c r="DB9" s="682"/>
      <c r="DC9" s="682"/>
      <c r="DD9" s="688">
        <v>4689</v>
      </c>
      <c r="DE9" s="680"/>
      <c r="DF9" s="680"/>
      <c r="DG9" s="680"/>
      <c r="DH9" s="680"/>
      <c r="DI9" s="680"/>
      <c r="DJ9" s="680"/>
      <c r="DK9" s="680"/>
      <c r="DL9" s="680"/>
      <c r="DM9" s="680"/>
      <c r="DN9" s="680"/>
      <c r="DO9" s="680"/>
      <c r="DP9" s="681"/>
      <c r="DQ9" s="688">
        <v>222382</v>
      </c>
      <c r="DR9" s="680"/>
      <c r="DS9" s="680"/>
      <c r="DT9" s="680"/>
      <c r="DU9" s="680"/>
      <c r="DV9" s="680"/>
      <c r="DW9" s="680"/>
      <c r="DX9" s="680"/>
      <c r="DY9" s="680"/>
      <c r="DZ9" s="680"/>
      <c r="EA9" s="680"/>
      <c r="EB9" s="680"/>
      <c r="EC9" s="689"/>
    </row>
    <row r="10" spans="2:143" ht="11.25" customHeight="1">
      <c r="B10" s="676" t="s">
        <v>246</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129</v>
      </c>
      <c r="AA10" s="682"/>
      <c r="AB10" s="682"/>
      <c r="AC10" s="682"/>
      <c r="AD10" s="683" t="s">
        <v>235</v>
      </c>
      <c r="AE10" s="683"/>
      <c r="AF10" s="683"/>
      <c r="AG10" s="683"/>
      <c r="AH10" s="683"/>
      <c r="AI10" s="683"/>
      <c r="AJ10" s="683"/>
      <c r="AK10" s="683"/>
      <c r="AL10" s="684" t="s">
        <v>129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6250</v>
      </c>
      <c r="BH10" s="680"/>
      <c r="BI10" s="680"/>
      <c r="BJ10" s="680"/>
      <c r="BK10" s="680"/>
      <c r="BL10" s="680"/>
      <c r="BM10" s="680"/>
      <c r="BN10" s="681"/>
      <c r="BO10" s="682">
        <v>2.1</v>
      </c>
      <c r="BP10" s="682"/>
      <c r="BQ10" s="682"/>
      <c r="BR10" s="682"/>
      <c r="BS10" s="688" t="s">
        <v>129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5414</v>
      </c>
      <c r="CS10" s="680"/>
      <c r="CT10" s="680"/>
      <c r="CU10" s="680"/>
      <c r="CV10" s="680"/>
      <c r="CW10" s="680"/>
      <c r="CX10" s="680"/>
      <c r="CY10" s="681"/>
      <c r="CZ10" s="682">
        <v>0.2</v>
      </c>
      <c r="DA10" s="682"/>
      <c r="DB10" s="682"/>
      <c r="DC10" s="682"/>
      <c r="DD10" s="688" t="s">
        <v>235</v>
      </c>
      <c r="DE10" s="680"/>
      <c r="DF10" s="680"/>
      <c r="DG10" s="680"/>
      <c r="DH10" s="680"/>
      <c r="DI10" s="680"/>
      <c r="DJ10" s="680"/>
      <c r="DK10" s="680"/>
      <c r="DL10" s="680"/>
      <c r="DM10" s="680"/>
      <c r="DN10" s="680"/>
      <c r="DO10" s="680"/>
      <c r="DP10" s="681"/>
      <c r="DQ10" s="688">
        <v>214</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129</v>
      </c>
      <c r="AA11" s="682"/>
      <c r="AB11" s="682"/>
      <c r="AC11" s="682"/>
      <c r="AD11" s="683" t="s">
        <v>235</v>
      </c>
      <c r="AE11" s="683"/>
      <c r="AF11" s="683"/>
      <c r="AG11" s="683"/>
      <c r="AH11" s="683"/>
      <c r="AI11" s="683"/>
      <c r="AJ11" s="683"/>
      <c r="AK11" s="683"/>
      <c r="AL11" s="684" t="s">
        <v>129</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6250</v>
      </c>
      <c r="BH11" s="680"/>
      <c r="BI11" s="680"/>
      <c r="BJ11" s="680"/>
      <c r="BK11" s="680"/>
      <c r="BL11" s="680"/>
      <c r="BM11" s="680"/>
      <c r="BN11" s="681"/>
      <c r="BO11" s="682">
        <v>2.1</v>
      </c>
      <c r="BP11" s="682"/>
      <c r="BQ11" s="682"/>
      <c r="BR11" s="682"/>
      <c r="BS11" s="688" t="s">
        <v>235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124329</v>
      </c>
      <c r="CS11" s="680"/>
      <c r="CT11" s="680"/>
      <c r="CU11" s="680"/>
      <c r="CV11" s="680"/>
      <c r="CW11" s="680"/>
      <c r="CX11" s="680"/>
      <c r="CY11" s="681"/>
      <c r="CZ11" s="682">
        <v>4.4000000000000004</v>
      </c>
      <c r="DA11" s="682"/>
      <c r="DB11" s="682"/>
      <c r="DC11" s="682"/>
      <c r="DD11" s="688">
        <v>2322</v>
      </c>
      <c r="DE11" s="680"/>
      <c r="DF11" s="680"/>
      <c r="DG11" s="680"/>
      <c r="DH11" s="680"/>
      <c r="DI11" s="680"/>
      <c r="DJ11" s="680"/>
      <c r="DK11" s="680"/>
      <c r="DL11" s="680"/>
      <c r="DM11" s="680"/>
      <c r="DN11" s="680"/>
      <c r="DO11" s="680"/>
      <c r="DP11" s="681"/>
      <c r="DQ11" s="688">
        <v>56382</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44739</v>
      </c>
      <c r="S12" s="680"/>
      <c r="T12" s="680"/>
      <c r="U12" s="680"/>
      <c r="V12" s="680"/>
      <c r="W12" s="680"/>
      <c r="X12" s="680"/>
      <c r="Y12" s="681"/>
      <c r="Z12" s="682">
        <v>1.6</v>
      </c>
      <c r="AA12" s="682"/>
      <c r="AB12" s="682"/>
      <c r="AC12" s="682"/>
      <c r="AD12" s="683">
        <v>44739</v>
      </c>
      <c r="AE12" s="683"/>
      <c r="AF12" s="683"/>
      <c r="AG12" s="683"/>
      <c r="AH12" s="683"/>
      <c r="AI12" s="683"/>
      <c r="AJ12" s="683"/>
      <c r="AK12" s="683"/>
      <c r="AL12" s="684">
        <v>2.6</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175293</v>
      </c>
      <c r="BH12" s="680"/>
      <c r="BI12" s="680"/>
      <c r="BJ12" s="680"/>
      <c r="BK12" s="680"/>
      <c r="BL12" s="680"/>
      <c r="BM12" s="680"/>
      <c r="BN12" s="681"/>
      <c r="BO12" s="682">
        <v>58.4</v>
      </c>
      <c r="BP12" s="682"/>
      <c r="BQ12" s="682"/>
      <c r="BR12" s="682"/>
      <c r="BS12" s="688" t="s">
        <v>129</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130267</v>
      </c>
      <c r="CS12" s="680"/>
      <c r="CT12" s="680"/>
      <c r="CU12" s="680"/>
      <c r="CV12" s="680"/>
      <c r="CW12" s="680"/>
      <c r="CX12" s="680"/>
      <c r="CY12" s="681"/>
      <c r="CZ12" s="682">
        <v>4.7</v>
      </c>
      <c r="DA12" s="682"/>
      <c r="DB12" s="682"/>
      <c r="DC12" s="682"/>
      <c r="DD12" s="688">
        <v>11956</v>
      </c>
      <c r="DE12" s="680"/>
      <c r="DF12" s="680"/>
      <c r="DG12" s="680"/>
      <c r="DH12" s="680"/>
      <c r="DI12" s="680"/>
      <c r="DJ12" s="680"/>
      <c r="DK12" s="680"/>
      <c r="DL12" s="680"/>
      <c r="DM12" s="680"/>
      <c r="DN12" s="680"/>
      <c r="DO12" s="680"/>
      <c r="DP12" s="681"/>
      <c r="DQ12" s="688">
        <v>77174</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3321</v>
      </c>
      <c r="S13" s="680"/>
      <c r="T13" s="680"/>
      <c r="U13" s="680"/>
      <c r="V13" s="680"/>
      <c r="W13" s="680"/>
      <c r="X13" s="680"/>
      <c r="Y13" s="681"/>
      <c r="Z13" s="682">
        <v>0.1</v>
      </c>
      <c r="AA13" s="682"/>
      <c r="AB13" s="682"/>
      <c r="AC13" s="682"/>
      <c r="AD13" s="683">
        <v>3321</v>
      </c>
      <c r="AE13" s="683"/>
      <c r="AF13" s="683"/>
      <c r="AG13" s="683"/>
      <c r="AH13" s="683"/>
      <c r="AI13" s="683"/>
      <c r="AJ13" s="683"/>
      <c r="AK13" s="683"/>
      <c r="AL13" s="684">
        <v>0.2</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174563</v>
      </c>
      <c r="BH13" s="680"/>
      <c r="BI13" s="680"/>
      <c r="BJ13" s="680"/>
      <c r="BK13" s="680"/>
      <c r="BL13" s="680"/>
      <c r="BM13" s="680"/>
      <c r="BN13" s="681"/>
      <c r="BO13" s="682">
        <v>58.2</v>
      </c>
      <c r="BP13" s="682"/>
      <c r="BQ13" s="682"/>
      <c r="BR13" s="682"/>
      <c r="BS13" s="688" t="s">
        <v>129</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411104</v>
      </c>
      <c r="CS13" s="680"/>
      <c r="CT13" s="680"/>
      <c r="CU13" s="680"/>
      <c r="CV13" s="680"/>
      <c r="CW13" s="680"/>
      <c r="CX13" s="680"/>
      <c r="CY13" s="681"/>
      <c r="CZ13" s="682">
        <v>14.7</v>
      </c>
      <c r="DA13" s="682"/>
      <c r="DB13" s="682"/>
      <c r="DC13" s="682"/>
      <c r="DD13" s="688">
        <v>52552</v>
      </c>
      <c r="DE13" s="680"/>
      <c r="DF13" s="680"/>
      <c r="DG13" s="680"/>
      <c r="DH13" s="680"/>
      <c r="DI13" s="680"/>
      <c r="DJ13" s="680"/>
      <c r="DK13" s="680"/>
      <c r="DL13" s="680"/>
      <c r="DM13" s="680"/>
      <c r="DN13" s="680"/>
      <c r="DO13" s="680"/>
      <c r="DP13" s="681"/>
      <c r="DQ13" s="688">
        <v>328285</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235</v>
      </c>
      <c r="AA14" s="682"/>
      <c r="AB14" s="682"/>
      <c r="AC14" s="682"/>
      <c r="AD14" s="683" t="s">
        <v>129</v>
      </c>
      <c r="AE14" s="683"/>
      <c r="AF14" s="683"/>
      <c r="AG14" s="683"/>
      <c r="AH14" s="683"/>
      <c r="AI14" s="683"/>
      <c r="AJ14" s="683"/>
      <c r="AK14" s="683"/>
      <c r="AL14" s="684" t="s">
        <v>129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4872</v>
      </c>
      <c r="BH14" s="680"/>
      <c r="BI14" s="680"/>
      <c r="BJ14" s="680"/>
      <c r="BK14" s="680"/>
      <c r="BL14" s="680"/>
      <c r="BM14" s="680"/>
      <c r="BN14" s="681"/>
      <c r="BO14" s="682">
        <v>1.6</v>
      </c>
      <c r="BP14" s="682"/>
      <c r="BQ14" s="682"/>
      <c r="BR14" s="682"/>
      <c r="BS14" s="688" t="s">
        <v>129</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159524</v>
      </c>
      <c r="CS14" s="680"/>
      <c r="CT14" s="680"/>
      <c r="CU14" s="680"/>
      <c r="CV14" s="680"/>
      <c r="CW14" s="680"/>
      <c r="CX14" s="680"/>
      <c r="CY14" s="681"/>
      <c r="CZ14" s="682">
        <v>5.7</v>
      </c>
      <c r="DA14" s="682"/>
      <c r="DB14" s="682"/>
      <c r="DC14" s="682"/>
      <c r="DD14" s="688" t="s">
        <v>129</v>
      </c>
      <c r="DE14" s="680"/>
      <c r="DF14" s="680"/>
      <c r="DG14" s="680"/>
      <c r="DH14" s="680"/>
      <c r="DI14" s="680"/>
      <c r="DJ14" s="680"/>
      <c r="DK14" s="680"/>
      <c r="DL14" s="680"/>
      <c r="DM14" s="680"/>
      <c r="DN14" s="680"/>
      <c r="DO14" s="680"/>
      <c r="DP14" s="681"/>
      <c r="DQ14" s="688">
        <v>159524</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9559</v>
      </c>
      <c r="S15" s="680"/>
      <c r="T15" s="680"/>
      <c r="U15" s="680"/>
      <c r="V15" s="680"/>
      <c r="W15" s="680"/>
      <c r="X15" s="680"/>
      <c r="Y15" s="681"/>
      <c r="Z15" s="682">
        <v>0.3</v>
      </c>
      <c r="AA15" s="682"/>
      <c r="AB15" s="682"/>
      <c r="AC15" s="682"/>
      <c r="AD15" s="683">
        <v>9559</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23902</v>
      </c>
      <c r="BH15" s="680"/>
      <c r="BI15" s="680"/>
      <c r="BJ15" s="680"/>
      <c r="BK15" s="680"/>
      <c r="BL15" s="680"/>
      <c r="BM15" s="680"/>
      <c r="BN15" s="681"/>
      <c r="BO15" s="682">
        <v>8</v>
      </c>
      <c r="BP15" s="682"/>
      <c r="BQ15" s="682"/>
      <c r="BR15" s="682"/>
      <c r="BS15" s="688" t="s">
        <v>129</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187366</v>
      </c>
      <c r="CS15" s="680"/>
      <c r="CT15" s="680"/>
      <c r="CU15" s="680"/>
      <c r="CV15" s="680"/>
      <c r="CW15" s="680"/>
      <c r="CX15" s="680"/>
      <c r="CY15" s="681"/>
      <c r="CZ15" s="682">
        <v>6.7</v>
      </c>
      <c r="DA15" s="682"/>
      <c r="DB15" s="682"/>
      <c r="DC15" s="682"/>
      <c r="DD15" s="688">
        <v>4072</v>
      </c>
      <c r="DE15" s="680"/>
      <c r="DF15" s="680"/>
      <c r="DG15" s="680"/>
      <c r="DH15" s="680"/>
      <c r="DI15" s="680"/>
      <c r="DJ15" s="680"/>
      <c r="DK15" s="680"/>
      <c r="DL15" s="680"/>
      <c r="DM15" s="680"/>
      <c r="DN15" s="680"/>
      <c r="DO15" s="680"/>
      <c r="DP15" s="681"/>
      <c r="DQ15" s="688">
        <v>172633</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235</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3190</v>
      </c>
      <c r="CS16" s="680"/>
      <c r="CT16" s="680"/>
      <c r="CU16" s="680"/>
      <c r="CV16" s="680"/>
      <c r="CW16" s="680"/>
      <c r="CX16" s="680"/>
      <c r="CY16" s="681"/>
      <c r="CZ16" s="682">
        <v>0.1</v>
      </c>
      <c r="DA16" s="682"/>
      <c r="DB16" s="682"/>
      <c r="DC16" s="682"/>
      <c r="DD16" s="688" t="s">
        <v>235</v>
      </c>
      <c r="DE16" s="680"/>
      <c r="DF16" s="680"/>
      <c r="DG16" s="680"/>
      <c r="DH16" s="680"/>
      <c r="DI16" s="680"/>
      <c r="DJ16" s="680"/>
      <c r="DK16" s="680"/>
      <c r="DL16" s="680"/>
      <c r="DM16" s="680"/>
      <c r="DN16" s="680"/>
      <c r="DO16" s="680"/>
      <c r="DP16" s="681"/>
      <c r="DQ16" s="688">
        <v>3190</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83</v>
      </c>
      <c r="S17" s="680"/>
      <c r="T17" s="680"/>
      <c r="U17" s="680"/>
      <c r="V17" s="680"/>
      <c r="W17" s="680"/>
      <c r="X17" s="680"/>
      <c r="Y17" s="681"/>
      <c r="Z17" s="682">
        <v>0</v>
      </c>
      <c r="AA17" s="682"/>
      <c r="AB17" s="682"/>
      <c r="AC17" s="682"/>
      <c r="AD17" s="683">
        <v>83</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235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418908</v>
      </c>
      <c r="CS17" s="680"/>
      <c r="CT17" s="680"/>
      <c r="CU17" s="680"/>
      <c r="CV17" s="680"/>
      <c r="CW17" s="680"/>
      <c r="CX17" s="680"/>
      <c r="CY17" s="681"/>
      <c r="CZ17" s="682">
        <v>15</v>
      </c>
      <c r="DA17" s="682"/>
      <c r="DB17" s="682"/>
      <c r="DC17" s="682"/>
      <c r="DD17" s="688" t="s">
        <v>235</v>
      </c>
      <c r="DE17" s="680"/>
      <c r="DF17" s="680"/>
      <c r="DG17" s="680"/>
      <c r="DH17" s="680"/>
      <c r="DI17" s="680"/>
      <c r="DJ17" s="680"/>
      <c r="DK17" s="680"/>
      <c r="DL17" s="680"/>
      <c r="DM17" s="680"/>
      <c r="DN17" s="680"/>
      <c r="DO17" s="680"/>
      <c r="DP17" s="681"/>
      <c r="DQ17" s="688">
        <v>375269</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1473638</v>
      </c>
      <c r="S18" s="680"/>
      <c r="T18" s="680"/>
      <c r="U18" s="680"/>
      <c r="V18" s="680"/>
      <c r="W18" s="680"/>
      <c r="X18" s="680"/>
      <c r="Y18" s="681"/>
      <c r="Z18" s="682">
        <v>51.7</v>
      </c>
      <c r="AA18" s="682"/>
      <c r="AB18" s="682"/>
      <c r="AC18" s="682"/>
      <c r="AD18" s="683">
        <v>1304148</v>
      </c>
      <c r="AE18" s="683"/>
      <c r="AF18" s="683"/>
      <c r="AG18" s="683"/>
      <c r="AH18" s="683"/>
      <c r="AI18" s="683"/>
      <c r="AJ18" s="683"/>
      <c r="AK18" s="683"/>
      <c r="AL18" s="684">
        <v>74.599999999999994</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235</v>
      </c>
      <c r="BP18" s="682"/>
      <c r="BQ18" s="682"/>
      <c r="BR18" s="682"/>
      <c r="BS18" s="688" t="s">
        <v>129</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235</v>
      </c>
      <c r="DA18" s="682"/>
      <c r="DB18" s="682"/>
      <c r="DC18" s="682"/>
      <c r="DD18" s="688" t="s">
        <v>235</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1304148</v>
      </c>
      <c r="S19" s="680"/>
      <c r="T19" s="680"/>
      <c r="U19" s="680"/>
      <c r="V19" s="680"/>
      <c r="W19" s="680"/>
      <c r="X19" s="680"/>
      <c r="Y19" s="681"/>
      <c r="Z19" s="682">
        <v>45.8</v>
      </c>
      <c r="AA19" s="682"/>
      <c r="AB19" s="682"/>
      <c r="AC19" s="682"/>
      <c r="AD19" s="683">
        <v>1304148</v>
      </c>
      <c r="AE19" s="683"/>
      <c r="AF19" s="683"/>
      <c r="AG19" s="683"/>
      <c r="AH19" s="683"/>
      <c r="AI19" s="683"/>
      <c r="AJ19" s="683"/>
      <c r="AK19" s="683"/>
      <c r="AL19" s="684">
        <v>74.599999999999994</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235</v>
      </c>
      <c r="BH19" s="680"/>
      <c r="BI19" s="680"/>
      <c r="BJ19" s="680"/>
      <c r="BK19" s="680"/>
      <c r="BL19" s="680"/>
      <c r="BM19" s="680"/>
      <c r="BN19" s="681"/>
      <c r="BO19" s="682" t="s">
        <v>235</v>
      </c>
      <c r="BP19" s="682"/>
      <c r="BQ19" s="682"/>
      <c r="BR19" s="682"/>
      <c r="BS19" s="688" t="s">
        <v>235</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235</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169481</v>
      </c>
      <c r="S20" s="680"/>
      <c r="T20" s="680"/>
      <c r="U20" s="680"/>
      <c r="V20" s="680"/>
      <c r="W20" s="680"/>
      <c r="X20" s="680"/>
      <c r="Y20" s="681"/>
      <c r="Z20" s="682">
        <v>6</v>
      </c>
      <c r="AA20" s="682"/>
      <c r="AB20" s="682"/>
      <c r="AC20" s="682"/>
      <c r="AD20" s="683" t="s">
        <v>129</v>
      </c>
      <c r="AE20" s="683"/>
      <c r="AF20" s="683"/>
      <c r="AG20" s="683"/>
      <c r="AH20" s="683"/>
      <c r="AI20" s="683"/>
      <c r="AJ20" s="683"/>
      <c r="AK20" s="683"/>
      <c r="AL20" s="684" t="s">
        <v>235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235</v>
      </c>
      <c r="BH20" s="680"/>
      <c r="BI20" s="680"/>
      <c r="BJ20" s="680"/>
      <c r="BK20" s="680"/>
      <c r="BL20" s="680"/>
      <c r="BM20" s="680"/>
      <c r="BN20" s="681"/>
      <c r="BO20" s="682" t="s">
        <v>235</v>
      </c>
      <c r="BP20" s="682"/>
      <c r="BQ20" s="682"/>
      <c r="BR20" s="682"/>
      <c r="BS20" s="688" t="s">
        <v>235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2794574</v>
      </c>
      <c r="CS20" s="680"/>
      <c r="CT20" s="680"/>
      <c r="CU20" s="680"/>
      <c r="CV20" s="680"/>
      <c r="CW20" s="680"/>
      <c r="CX20" s="680"/>
      <c r="CY20" s="681"/>
      <c r="CZ20" s="682">
        <v>100</v>
      </c>
      <c r="DA20" s="682"/>
      <c r="DB20" s="682"/>
      <c r="DC20" s="682"/>
      <c r="DD20" s="688">
        <v>80333</v>
      </c>
      <c r="DE20" s="680"/>
      <c r="DF20" s="680"/>
      <c r="DG20" s="680"/>
      <c r="DH20" s="680"/>
      <c r="DI20" s="680"/>
      <c r="DJ20" s="680"/>
      <c r="DK20" s="680"/>
      <c r="DL20" s="680"/>
      <c r="DM20" s="680"/>
      <c r="DN20" s="680"/>
      <c r="DO20" s="680"/>
      <c r="DP20" s="681"/>
      <c r="DQ20" s="688">
        <v>2155653</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v>9</v>
      </c>
      <c r="S21" s="680"/>
      <c r="T21" s="680"/>
      <c r="U21" s="680"/>
      <c r="V21" s="680"/>
      <c r="W21" s="680"/>
      <c r="X21" s="680"/>
      <c r="Y21" s="681"/>
      <c r="Z21" s="682">
        <v>0</v>
      </c>
      <c r="AA21" s="682"/>
      <c r="AB21" s="682"/>
      <c r="AC21" s="682"/>
      <c r="AD21" s="683" t="s">
        <v>129</v>
      </c>
      <c r="AE21" s="683"/>
      <c r="AF21" s="683"/>
      <c r="AG21" s="683"/>
      <c r="AH21" s="683"/>
      <c r="AI21" s="683"/>
      <c r="AJ21" s="683"/>
      <c r="AK21" s="683"/>
      <c r="AL21" s="684" t="s">
        <v>129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235</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1874513</v>
      </c>
      <c r="S22" s="680"/>
      <c r="T22" s="680"/>
      <c r="U22" s="680"/>
      <c r="V22" s="680"/>
      <c r="W22" s="680"/>
      <c r="X22" s="680"/>
      <c r="Y22" s="681"/>
      <c r="Z22" s="682">
        <v>65.8</v>
      </c>
      <c r="AA22" s="682"/>
      <c r="AB22" s="682"/>
      <c r="AC22" s="682"/>
      <c r="AD22" s="683">
        <v>1705023</v>
      </c>
      <c r="AE22" s="683"/>
      <c r="AF22" s="683"/>
      <c r="AG22" s="683"/>
      <c r="AH22" s="683"/>
      <c r="AI22" s="683"/>
      <c r="AJ22" s="683"/>
      <c r="AK22" s="683"/>
      <c r="AL22" s="684">
        <v>97.5</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635</v>
      </c>
      <c r="S23" s="680"/>
      <c r="T23" s="680"/>
      <c r="U23" s="680"/>
      <c r="V23" s="680"/>
      <c r="W23" s="680"/>
      <c r="X23" s="680"/>
      <c r="Y23" s="681"/>
      <c r="Z23" s="682">
        <v>0</v>
      </c>
      <c r="AA23" s="682"/>
      <c r="AB23" s="682"/>
      <c r="AC23" s="682"/>
      <c r="AD23" s="683">
        <v>635</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235</v>
      </c>
      <c r="BP23" s="682"/>
      <c r="BQ23" s="682"/>
      <c r="BR23" s="682"/>
      <c r="BS23" s="688" t="s">
        <v>129</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11" t="s">
        <v>289</v>
      </c>
      <c r="DM23" s="712"/>
      <c r="DN23" s="712"/>
      <c r="DO23" s="712"/>
      <c r="DP23" s="712"/>
      <c r="DQ23" s="712"/>
      <c r="DR23" s="712"/>
      <c r="DS23" s="712"/>
      <c r="DT23" s="712"/>
      <c r="DU23" s="712"/>
      <c r="DV23" s="713"/>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2324</v>
      </c>
      <c r="S24" s="680"/>
      <c r="T24" s="680"/>
      <c r="U24" s="680"/>
      <c r="V24" s="680"/>
      <c r="W24" s="680"/>
      <c r="X24" s="680"/>
      <c r="Y24" s="681"/>
      <c r="Z24" s="682">
        <v>0.1</v>
      </c>
      <c r="AA24" s="682"/>
      <c r="AB24" s="682"/>
      <c r="AC24" s="682"/>
      <c r="AD24" s="683" t="s">
        <v>235</v>
      </c>
      <c r="AE24" s="683"/>
      <c r="AF24" s="683"/>
      <c r="AG24" s="683"/>
      <c r="AH24" s="683"/>
      <c r="AI24" s="683"/>
      <c r="AJ24" s="683"/>
      <c r="AK24" s="683"/>
      <c r="AL24" s="684" t="s">
        <v>235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235</v>
      </c>
      <c r="BP24" s="682"/>
      <c r="BQ24" s="682"/>
      <c r="BR24" s="682"/>
      <c r="BS24" s="688" t="s">
        <v>129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1105216</v>
      </c>
      <c r="CS24" s="669"/>
      <c r="CT24" s="669"/>
      <c r="CU24" s="669"/>
      <c r="CV24" s="669"/>
      <c r="CW24" s="669"/>
      <c r="CX24" s="669"/>
      <c r="CY24" s="670"/>
      <c r="CZ24" s="673">
        <v>39.5</v>
      </c>
      <c r="DA24" s="674"/>
      <c r="DB24" s="674"/>
      <c r="DC24" s="693"/>
      <c r="DD24" s="714">
        <v>916198</v>
      </c>
      <c r="DE24" s="669"/>
      <c r="DF24" s="669"/>
      <c r="DG24" s="669"/>
      <c r="DH24" s="669"/>
      <c r="DI24" s="669"/>
      <c r="DJ24" s="669"/>
      <c r="DK24" s="670"/>
      <c r="DL24" s="714">
        <v>906471</v>
      </c>
      <c r="DM24" s="669"/>
      <c r="DN24" s="669"/>
      <c r="DO24" s="669"/>
      <c r="DP24" s="669"/>
      <c r="DQ24" s="669"/>
      <c r="DR24" s="669"/>
      <c r="DS24" s="669"/>
      <c r="DT24" s="669"/>
      <c r="DU24" s="669"/>
      <c r="DV24" s="670"/>
      <c r="DW24" s="673">
        <v>49.9</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68201</v>
      </c>
      <c r="S25" s="680"/>
      <c r="T25" s="680"/>
      <c r="U25" s="680"/>
      <c r="V25" s="680"/>
      <c r="W25" s="680"/>
      <c r="X25" s="680"/>
      <c r="Y25" s="681"/>
      <c r="Z25" s="682">
        <v>2.4</v>
      </c>
      <c r="AA25" s="682"/>
      <c r="AB25" s="682"/>
      <c r="AC25" s="682"/>
      <c r="AD25" s="683" t="s">
        <v>129</v>
      </c>
      <c r="AE25" s="683"/>
      <c r="AF25" s="683"/>
      <c r="AG25" s="683"/>
      <c r="AH25" s="683"/>
      <c r="AI25" s="683"/>
      <c r="AJ25" s="683"/>
      <c r="AK25" s="683"/>
      <c r="AL25" s="684" t="s">
        <v>235</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235</v>
      </c>
      <c r="BP25" s="682"/>
      <c r="BQ25" s="682"/>
      <c r="BR25" s="682"/>
      <c r="BS25" s="688" t="s">
        <v>235</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519233</v>
      </c>
      <c r="CS25" s="703"/>
      <c r="CT25" s="703"/>
      <c r="CU25" s="703"/>
      <c r="CV25" s="703"/>
      <c r="CW25" s="703"/>
      <c r="CX25" s="703"/>
      <c r="CY25" s="704"/>
      <c r="CZ25" s="684">
        <v>18.600000000000001</v>
      </c>
      <c r="DA25" s="715"/>
      <c r="DB25" s="715"/>
      <c r="DC25" s="717"/>
      <c r="DD25" s="688">
        <v>486491</v>
      </c>
      <c r="DE25" s="703"/>
      <c r="DF25" s="703"/>
      <c r="DG25" s="703"/>
      <c r="DH25" s="703"/>
      <c r="DI25" s="703"/>
      <c r="DJ25" s="703"/>
      <c r="DK25" s="704"/>
      <c r="DL25" s="688">
        <v>477062</v>
      </c>
      <c r="DM25" s="703"/>
      <c r="DN25" s="703"/>
      <c r="DO25" s="703"/>
      <c r="DP25" s="703"/>
      <c r="DQ25" s="703"/>
      <c r="DR25" s="703"/>
      <c r="DS25" s="703"/>
      <c r="DT25" s="703"/>
      <c r="DU25" s="703"/>
      <c r="DV25" s="704"/>
      <c r="DW25" s="684">
        <v>26.3</v>
      </c>
      <c r="DX25" s="715"/>
      <c r="DY25" s="715"/>
      <c r="DZ25" s="715"/>
      <c r="EA25" s="715"/>
      <c r="EB25" s="715"/>
      <c r="EC25" s="716"/>
    </row>
    <row r="26" spans="2:133" ht="11.25" customHeight="1">
      <c r="B26" s="676" t="s">
        <v>297</v>
      </c>
      <c r="C26" s="677"/>
      <c r="D26" s="677"/>
      <c r="E26" s="677"/>
      <c r="F26" s="677"/>
      <c r="G26" s="677"/>
      <c r="H26" s="677"/>
      <c r="I26" s="677"/>
      <c r="J26" s="677"/>
      <c r="K26" s="677"/>
      <c r="L26" s="677"/>
      <c r="M26" s="677"/>
      <c r="N26" s="677"/>
      <c r="O26" s="677"/>
      <c r="P26" s="677"/>
      <c r="Q26" s="678"/>
      <c r="R26" s="679">
        <v>7469</v>
      </c>
      <c r="S26" s="680"/>
      <c r="T26" s="680"/>
      <c r="U26" s="680"/>
      <c r="V26" s="680"/>
      <c r="W26" s="680"/>
      <c r="X26" s="680"/>
      <c r="Y26" s="681"/>
      <c r="Z26" s="682">
        <v>0.3</v>
      </c>
      <c r="AA26" s="682"/>
      <c r="AB26" s="682"/>
      <c r="AC26" s="682"/>
      <c r="AD26" s="683" t="s">
        <v>129</v>
      </c>
      <c r="AE26" s="683"/>
      <c r="AF26" s="683"/>
      <c r="AG26" s="683"/>
      <c r="AH26" s="683"/>
      <c r="AI26" s="683"/>
      <c r="AJ26" s="683"/>
      <c r="AK26" s="683"/>
      <c r="AL26" s="684" t="s">
        <v>129</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235</v>
      </c>
      <c r="BP26" s="682"/>
      <c r="BQ26" s="682"/>
      <c r="BR26" s="682"/>
      <c r="BS26" s="688" t="s">
        <v>129</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323385</v>
      </c>
      <c r="CS26" s="680"/>
      <c r="CT26" s="680"/>
      <c r="CU26" s="680"/>
      <c r="CV26" s="680"/>
      <c r="CW26" s="680"/>
      <c r="CX26" s="680"/>
      <c r="CY26" s="681"/>
      <c r="CZ26" s="684">
        <v>11.6</v>
      </c>
      <c r="DA26" s="715"/>
      <c r="DB26" s="715"/>
      <c r="DC26" s="717"/>
      <c r="DD26" s="688">
        <v>296634</v>
      </c>
      <c r="DE26" s="680"/>
      <c r="DF26" s="680"/>
      <c r="DG26" s="680"/>
      <c r="DH26" s="680"/>
      <c r="DI26" s="680"/>
      <c r="DJ26" s="680"/>
      <c r="DK26" s="681"/>
      <c r="DL26" s="688" t="s">
        <v>235</v>
      </c>
      <c r="DM26" s="680"/>
      <c r="DN26" s="680"/>
      <c r="DO26" s="680"/>
      <c r="DP26" s="680"/>
      <c r="DQ26" s="680"/>
      <c r="DR26" s="680"/>
      <c r="DS26" s="680"/>
      <c r="DT26" s="680"/>
      <c r="DU26" s="680"/>
      <c r="DV26" s="681"/>
      <c r="DW26" s="684" t="s">
        <v>129</v>
      </c>
      <c r="DX26" s="715"/>
      <c r="DY26" s="715"/>
      <c r="DZ26" s="715"/>
      <c r="EA26" s="715"/>
      <c r="EB26" s="715"/>
      <c r="EC26" s="716"/>
    </row>
    <row r="27" spans="2:133" ht="11.25" customHeight="1">
      <c r="B27" s="676" t="s">
        <v>300</v>
      </c>
      <c r="C27" s="677"/>
      <c r="D27" s="677"/>
      <c r="E27" s="677"/>
      <c r="F27" s="677"/>
      <c r="G27" s="677"/>
      <c r="H27" s="677"/>
      <c r="I27" s="677"/>
      <c r="J27" s="677"/>
      <c r="K27" s="677"/>
      <c r="L27" s="677"/>
      <c r="M27" s="677"/>
      <c r="N27" s="677"/>
      <c r="O27" s="677"/>
      <c r="P27" s="677"/>
      <c r="Q27" s="678"/>
      <c r="R27" s="679">
        <v>116207</v>
      </c>
      <c r="S27" s="680"/>
      <c r="T27" s="680"/>
      <c r="U27" s="680"/>
      <c r="V27" s="680"/>
      <c r="W27" s="680"/>
      <c r="X27" s="680"/>
      <c r="Y27" s="681"/>
      <c r="Z27" s="682">
        <v>4.0999999999999996</v>
      </c>
      <c r="AA27" s="682"/>
      <c r="AB27" s="682"/>
      <c r="AC27" s="682"/>
      <c r="AD27" s="683" t="s">
        <v>235</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300111</v>
      </c>
      <c r="BH27" s="680"/>
      <c r="BI27" s="680"/>
      <c r="BJ27" s="680"/>
      <c r="BK27" s="680"/>
      <c r="BL27" s="680"/>
      <c r="BM27" s="680"/>
      <c r="BN27" s="681"/>
      <c r="BO27" s="682">
        <v>100</v>
      </c>
      <c r="BP27" s="682"/>
      <c r="BQ27" s="682"/>
      <c r="BR27" s="682"/>
      <c r="BS27" s="688" t="s">
        <v>235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167075</v>
      </c>
      <c r="CS27" s="703"/>
      <c r="CT27" s="703"/>
      <c r="CU27" s="703"/>
      <c r="CV27" s="703"/>
      <c r="CW27" s="703"/>
      <c r="CX27" s="703"/>
      <c r="CY27" s="704"/>
      <c r="CZ27" s="684">
        <v>6</v>
      </c>
      <c r="DA27" s="715"/>
      <c r="DB27" s="715"/>
      <c r="DC27" s="717"/>
      <c r="DD27" s="688">
        <v>54438</v>
      </c>
      <c r="DE27" s="703"/>
      <c r="DF27" s="703"/>
      <c r="DG27" s="703"/>
      <c r="DH27" s="703"/>
      <c r="DI27" s="703"/>
      <c r="DJ27" s="703"/>
      <c r="DK27" s="704"/>
      <c r="DL27" s="688">
        <v>54140</v>
      </c>
      <c r="DM27" s="703"/>
      <c r="DN27" s="703"/>
      <c r="DO27" s="703"/>
      <c r="DP27" s="703"/>
      <c r="DQ27" s="703"/>
      <c r="DR27" s="703"/>
      <c r="DS27" s="703"/>
      <c r="DT27" s="703"/>
      <c r="DU27" s="703"/>
      <c r="DV27" s="704"/>
      <c r="DW27" s="684">
        <v>3</v>
      </c>
      <c r="DX27" s="715"/>
      <c r="DY27" s="715"/>
      <c r="DZ27" s="715"/>
      <c r="EA27" s="715"/>
      <c r="EB27" s="715"/>
      <c r="EC27" s="716"/>
    </row>
    <row r="28" spans="2:133" ht="11.25" customHeight="1">
      <c r="B28" s="721" t="s">
        <v>303</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418908</v>
      </c>
      <c r="CS28" s="680"/>
      <c r="CT28" s="680"/>
      <c r="CU28" s="680"/>
      <c r="CV28" s="680"/>
      <c r="CW28" s="680"/>
      <c r="CX28" s="680"/>
      <c r="CY28" s="681"/>
      <c r="CZ28" s="684">
        <v>15</v>
      </c>
      <c r="DA28" s="715"/>
      <c r="DB28" s="715"/>
      <c r="DC28" s="717"/>
      <c r="DD28" s="688">
        <v>375269</v>
      </c>
      <c r="DE28" s="680"/>
      <c r="DF28" s="680"/>
      <c r="DG28" s="680"/>
      <c r="DH28" s="680"/>
      <c r="DI28" s="680"/>
      <c r="DJ28" s="680"/>
      <c r="DK28" s="681"/>
      <c r="DL28" s="688">
        <v>375269</v>
      </c>
      <c r="DM28" s="680"/>
      <c r="DN28" s="680"/>
      <c r="DO28" s="680"/>
      <c r="DP28" s="680"/>
      <c r="DQ28" s="680"/>
      <c r="DR28" s="680"/>
      <c r="DS28" s="680"/>
      <c r="DT28" s="680"/>
      <c r="DU28" s="680"/>
      <c r="DV28" s="681"/>
      <c r="DW28" s="684">
        <v>20.7</v>
      </c>
      <c r="DX28" s="715"/>
      <c r="DY28" s="715"/>
      <c r="DZ28" s="715"/>
      <c r="EA28" s="715"/>
      <c r="EB28" s="715"/>
      <c r="EC28" s="716"/>
    </row>
    <row r="29" spans="2:133" ht="11.25" customHeight="1">
      <c r="B29" s="676" t="s">
        <v>305</v>
      </c>
      <c r="C29" s="677"/>
      <c r="D29" s="677"/>
      <c r="E29" s="677"/>
      <c r="F29" s="677"/>
      <c r="G29" s="677"/>
      <c r="H29" s="677"/>
      <c r="I29" s="677"/>
      <c r="J29" s="677"/>
      <c r="K29" s="677"/>
      <c r="L29" s="677"/>
      <c r="M29" s="677"/>
      <c r="N29" s="677"/>
      <c r="O29" s="677"/>
      <c r="P29" s="677"/>
      <c r="Q29" s="678"/>
      <c r="R29" s="679">
        <v>128759</v>
      </c>
      <c r="S29" s="680"/>
      <c r="T29" s="680"/>
      <c r="U29" s="680"/>
      <c r="V29" s="680"/>
      <c r="W29" s="680"/>
      <c r="X29" s="680"/>
      <c r="Y29" s="681"/>
      <c r="Z29" s="682">
        <v>4.5</v>
      </c>
      <c r="AA29" s="682"/>
      <c r="AB29" s="682"/>
      <c r="AC29" s="682"/>
      <c r="AD29" s="683" t="s">
        <v>129</v>
      </c>
      <c r="AE29" s="683"/>
      <c r="AF29" s="683"/>
      <c r="AG29" s="683"/>
      <c r="AH29" s="683"/>
      <c r="AI29" s="683"/>
      <c r="AJ29" s="683"/>
      <c r="AK29" s="683"/>
      <c r="AL29" s="684" t="s">
        <v>129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418685</v>
      </c>
      <c r="CS29" s="703"/>
      <c r="CT29" s="703"/>
      <c r="CU29" s="703"/>
      <c r="CV29" s="703"/>
      <c r="CW29" s="703"/>
      <c r="CX29" s="703"/>
      <c r="CY29" s="704"/>
      <c r="CZ29" s="684">
        <v>15</v>
      </c>
      <c r="DA29" s="715"/>
      <c r="DB29" s="715"/>
      <c r="DC29" s="717"/>
      <c r="DD29" s="688">
        <v>375046</v>
      </c>
      <c r="DE29" s="703"/>
      <c r="DF29" s="703"/>
      <c r="DG29" s="703"/>
      <c r="DH29" s="703"/>
      <c r="DI29" s="703"/>
      <c r="DJ29" s="703"/>
      <c r="DK29" s="704"/>
      <c r="DL29" s="688">
        <v>375046</v>
      </c>
      <c r="DM29" s="703"/>
      <c r="DN29" s="703"/>
      <c r="DO29" s="703"/>
      <c r="DP29" s="703"/>
      <c r="DQ29" s="703"/>
      <c r="DR29" s="703"/>
      <c r="DS29" s="703"/>
      <c r="DT29" s="703"/>
      <c r="DU29" s="703"/>
      <c r="DV29" s="704"/>
      <c r="DW29" s="684">
        <v>20.6</v>
      </c>
      <c r="DX29" s="715"/>
      <c r="DY29" s="715"/>
      <c r="DZ29" s="715"/>
      <c r="EA29" s="715"/>
      <c r="EB29" s="715"/>
      <c r="EC29" s="716"/>
    </row>
    <row r="30" spans="2:133" ht="11.25" customHeight="1">
      <c r="B30" s="676" t="s">
        <v>310</v>
      </c>
      <c r="C30" s="677"/>
      <c r="D30" s="677"/>
      <c r="E30" s="677"/>
      <c r="F30" s="677"/>
      <c r="G30" s="677"/>
      <c r="H30" s="677"/>
      <c r="I30" s="677"/>
      <c r="J30" s="677"/>
      <c r="K30" s="677"/>
      <c r="L30" s="677"/>
      <c r="M30" s="677"/>
      <c r="N30" s="677"/>
      <c r="O30" s="677"/>
      <c r="P30" s="677"/>
      <c r="Q30" s="678"/>
      <c r="R30" s="679">
        <v>67078</v>
      </c>
      <c r="S30" s="680"/>
      <c r="T30" s="680"/>
      <c r="U30" s="680"/>
      <c r="V30" s="680"/>
      <c r="W30" s="680"/>
      <c r="X30" s="680"/>
      <c r="Y30" s="681"/>
      <c r="Z30" s="682">
        <v>2.4</v>
      </c>
      <c r="AA30" s="682"/>
      <c r="AB30" s="682"/>
      <c r="AC30" s="682"/>
      <c r="AD30" s="683">
        <v>42446</v>
      </c>
      <c r="AE30" s="683"/>
      <c r="AF30" s="683"/>
      <c r="AG30" s="683"/>
      <c r="AH30" s="683"/>
      <c r="AI30" s="683"/>
      <c r="AJ30" s="683"/>
      <c r="AK30" s="683"/>
      <c r="AL30" s="684">
        <v>2.4</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99.6</v>
      </c>
      <c r="BH30" s="740"/>
      <c r="BI30" s="740"/>
      <c r="BJ30" s="740"/>
      <c r="BK30" s="740"/>
      <c r="BL30" s="740"/>
      <c r="BM30" s="674">
        <v>87.6</v>
      </c>
      <c r="BN30" s="740"/>
      <c r="BO30" s="740"/>
      <c r="BP30" s="740"/>
      <c r="BQ30" s="741"/>
      <c r="BR30" s="739">
        <v>99.3</v>
      </c>
      <c r="BS30" s="740"/>
      <c r="BT30" s="740"/>
      <c r="BU30" s="740"/>
      <c r="BV30" s="740"/>
      <c r="BW30" s="740"/>
      <c r="BX30" s="674">
        <v>85.6</v>
      </c>
      <c r="BY30" s="740"/>
      <c r="BZ30" s="740"/>
      <c r="CA30" s="740"/>
      <c r="CB30" s="741"/>
      <c r="CD30" s="744"/>
      <c r="CE30" s="745"/>
      <c r="CF30" s="694" t="s">
        <v>313</v>
      </c>
      <c r="CG30" s="695"/>
      <c r="CH30" s="695"/>
      <c r="CI30" s="695"/>
      <c r="CJ30" s="695"/>
      <c r="CK30" s="695"/>
      <c r="CL30" s="695"/>
      <c r="CM30" s="695"/>
      <c r="CN30" s="695"/>
      <c r="CO30" s="695"/>
      <c r="CP30" s="695"/>
      <c r="CQ30" s="696"/>
      <c r="CR30" s="679">
        <v>388665</v>
      </c>
      <c r="CS30" s="680"/>
      <c r="CT30" s="680"/>
      <c r="CU30" s="680"/>
      <c r="CV30" s="680"/>
      <c r="CW30" s="680"/>
      <c r="CX30" s="680"/>
      <c r="CY30" s="681"/>
      <c r="CZ30" s="684">
        <v>13.9</v>
      </c>
      <c r="DA30" s="715"/>
      <c r="DB30" s="715"/>
      <c r="DC30" s="717"/>
      <c r="DD30" s="688">
        <v>351135</v>
      </c>
      <c r="DE30" s="680"/>
      <c r="DF30" s="680"/>
      <c r="DG30" s="680"/>
      <c r="DH30" s="680"/>
      <c r="DI30" s="680"/>
      <c r="DJ30" s="680"/>
      <c r="DK30" s="681"/>
      <c r="DL30" s="688">
        <v>351135</v>
      </c>
      <c r="DM30" s="680"/>
      <c r="DN30" s="680"/>
      <c r="DO30" s="680"/>
      <c r="DP30" s="680"/>
      <c r="DQ30" s="680"/>
      <c r="DR30" s="680"/>
      <c r="DS30" s="680"/>
      <c r="DT30" s="680"/>
      <c r="DU30" s="680"/>
      <c r="DV30" s="681"/>
      <c r="DW30" s="684">
        <v>19.3</v>
      </c>
      <c r="DX30" s="715"/>
      <c r="DY30" s="715"/>
      <c r="DZ30" s="715"/>
      <c r="EA30" s="715"/>
      <c r="EB30" s="715"/>
      <c r="EC30" s="716"/>
    </row>
    <row r="31" spans="2:133" ht="11.25" customHeight="1">
      <c r="B31" s="676" t="s">
        <v>314</v>
      </c>
      <c r="C31" s="677"/>
      <c r="D31" s="677"/>
      <c r="E31" s="677"/>
      <c r="F31" s="677"/>
      <c r="G31" s="677"/>
      <c r="H31" s="677"/>
      <c r="I31" s="677"/>
      <c r="J31" s="677"/>
      <c r="K31" s="677"/>
      <c r="L31" s="677"/>
      <c r="M31" s="677"/>
      <c r="N31" s="677"/>
      <c r="O31" s="677"/>
      <c r="P31" s="677"/>
      <c r="Q31" s="678"/>
      <c r="R31" s="679">
        <v>47609</v>
      </c>
      <c r="S31" s="680"/>
      <c r="T31" s="680"/>
      <c r="U31" s="680"/>
      <c r="V31" s="680"/>
      <c r="W31" s="680"/>
      <c r="X31" s="680"/>
      <c r="Y31" s="681"/>
      <c r="Z31" s="682">
        <v>1.7</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99.5</v>
      </c>
      <c r="BH31" s="703"/>
      <c r="BI31" s="703"/>
      <c r="BJ31" s="703"/>
      <c r="BK31" s="703"/>
      <c r="BL31" s="703"/>
      <c r="BM31" s="685">
        <v>97.3</v>
      </c>
      <c r="BN31" s="737"/>
      <c r="BO31" s="737"/>
      <c r="BP31" s="737"/>
      <c r="BQ31" s="738"/>
      <c r="BR31" s="736">
        <v>99.3</v>
      </c>
      <c r="BS31" s="703"/>
      <c r="BT31" s="703"/>
      <c r="BU31" s="703"/>
      <c r="BV31" s="703"/>
      <c r="BW31" s="703"/>
      <c r="BX31" s="685">
        <v>95.9</v>
      </c>
      <c r="BY31" s="737"/>
      <c r="BZ31" s="737"/>
      <c r="CA31" s="737"/>
      <c r="CB31" s="738"/>
      <c r="CD31" s="744"/>
      <c r="CE31" s="745"/>
      <c r="CF31" s="694" t="s">
        <v>317</v>
      </c>
      <c r="CG31" s="695"/>
      <c r="CH31" s="695"/>
      <c r="CI31" s="695"/>
      <c r="CJ31" s="695"/>
      <c r="CK31" s="695"/>
      <c r="CL31" s="695"/>
      <c r="CM31" s="695"/>
      <c r="CN31" s="695"/>
      <c r="CO31" s="695"/>
      <c r="CP31" s="695"/>
      <c r="CQ31" s="696"/>
      <c r="CR31" s="679">
        <v>30020</v>
      </c>
      <c r="CS31" s="703"/>
      <c r="CT31" s="703"/>
      <c r="CU31" s="703"/>
      <c r="CV31" s="703"/>
      <c r="CW31" s="703"/>
      <c r="CX31" s="703"/>
      <c r="CY31" s="704"/>
      <c r="CZ31" s="684">
        <v>1.1000000000000001</v>
      </c>
      <c r="DA31" s="715"/>
      <c r="DB31" s="715"/>
      <c r="DC31" s="717"/>
      <c r="DD31" s="688">
        <v>23911</v>
      </c>
      <c r="DE31" s="703"/>
      <c r="DF31" s="703"/>
      <c r="DG31" s="703"/>
      <c r="DH31" s="703"/>
      <c r="DI31" s="703"/>
      <c r="DJ31" s="703"/>
      <c r="DK31" s="704"/>
      <c r="DL31" s="688">
        <v>23911</v>
      </c>
      <c r="DM31" s="703"/>
      <c r="DN31" s="703"/>
      <c r="DO31" s="703"/>
      <c r="DP31" s="703"/>
      <c r="DQ31" s="703"/>
      <c r="DR31" s="703"/>
      <c r="DS31" s="703"/>
      <c r="DT31" s="703"/>
      <c r="DU31" s="703"/>
      <c r="DV31" s="704"/>
      <c r="DW31" s="684">
        <v>1.3</v>
      </c>
      <c r="DX31" s="715"/>
      <c r="DY31" s="715"/>
      <c r="DZ31" s="715"/>
      <c r="EA31" s="715"/>
      <c r="EB31" s="715"/>
      <c r="EC31" s="716"/>
    </row>
    <row r="32" spans="2:133" ht="11.25" customHeight="1">
      <c r="B32" s="676" t="s">
        <v>318</v>
      </c>
      <c r="C32" s="677"/>
      <c r="D32" s="677"/>
      <c r="E32" s="677"/>
      <c r="F32" s="677"/>
      <c r="G32" s="677"/>
      <c r="H32" s="677"/>
      <c r="I32" s="677"/>
      <c r="J32" s="677"/>
      <c r="K32" s="677"/>
      <c r="L32" s="677"/>
      <c r="M32" s="677"/>
      <c r="N32" s="677"/>
      <c r="O32" s="677"/>
      <c r="P32" s="677"/>
      <c r="Q32" s="678"/>
      <c r="R32" s="679">
        <v>202890</v>
      </c>
      <c r="S32" s="680"/>
      <c r="T32" s="680"/>
      <c r="U32" s="680"/>
      <c r="V32" s="680"/>
      <c r="W32" s="680"/>
      <c r="X32" s="680"/>
      <c r="Y32" s="681"/>
      <c r="Z32" s="682">
        <v>7.1</v>
      </c>
      <c r="AA32" s="682"/>
      <c r="AB32" s="682"/>
      <c r="AC32" s="682"/>
      <c r="AD32" s="683" t="s">
        <v>129</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99.6</v>
      </c>
      <c r="BH32" s="749"/>
      <c r="BI32" s="749"/>
      <c r="BJ32" s="749"/>
      <c r="BK32" s="749"/>
      <c r="BL32" s="749"/>
      <c r="BM32" s="750">
        <v>81.400000000000006</v>
      </c>
      <c r="BN32" s="749"/>
      <c r="BO32" s="749"/>
      <c r="BP32" s="749"/>
      <c r="BQ32" s="751"/>
      <c r="BR32" s="748">
        <v>99.2</v>
      </c>
      <c r="BS32" s="749"/>
      <c r="BT32" s="749"/>
      <c r="BU32" s="749"/>
      <c r="BV32" s="749"/>
      <c r="BW32" s="749"/>
      <c r="BX32" s="750">
        <v>79.5</v>
      </c>
      <c r="BY32" s="749"/>
      <c r="BZ32" s="749"/>
      <c r="CA32" s="749"/>
      <c r="CB32" s="751"/>
      <c r="CD32" s="746"/>
      <c r="CE32" s="747"/>
      <c r="CF32" s="694" t="s">
        <v>320</v>
      </c>
      <c r="CG32" s="695"/>
      <c r="CH32" s="695"/>
      <c r="CI32" s="695"/>
      <c r="CJ32" s="695"/>
      <c r="CK32" s="695"/>
      <c r="CL32" s="695"/>
      <c r="CM32" s="695"/>
      <c r="CN32" s="695"/>
      <c r="CO32" s="695"/>
      <c r="CP32" s="695"/>
      <c r="CQ32" s="696"/>
      <c r="CR32" s="679">
        <v>223</v>
      </c>
      <c r="CS32" s="680"/>
      <c r="CT32" s="680"/>
      <c r="CU32" s="680"/>
      <c r="CV32" s="680"/>
      <c r="CW32" s="680"/>
      <c r="CX32" s="680"/>
      <c r="CY32" s="681"/>
      <c r="CZ32" s="684">
        <v>0</v>
      </c>
      <c r="DA32" s="715"/>
      <c r="DB32" s="715"/>
      <c r="DC32" s="717"/>
      <c r="DD32" s="688">
        <v>223</v>
      </c>
      <c r="DE32" s="680"/>
      <c r="DF32" s="680"/>
      <c r="DG32" s="680"/>
      <c r="DH32" s="680"/>
      <c r="DI32" s="680"/>
      <c r="DJ32" s="680"/>
      <c r="DK32" s="681"/>
      <c r="DL32" s="688">
        <v>223</v>
      </c>
      <c r="DM32" s="680"/>
      <c r="DN32" s="680"/>
      <c r="DO32" s="680"/>
      <c r="DP32" s="680"/>
      <c r="DQ32" s="680"/>
      <c r="DR32" s="680"/>
      <c r="DS32" s="680"/>
      <c r="DT32" s="680"/>
      <c r="DU32" s="680"/>
      <c r="DV32" s="681"/>
      <c r="DW32" s="684">
        <v>0</v>
      </c>
      <c r="DX32" s="715"/>
      <c r="DY32" s="715"/>
      <c r="DZ32" s="715"/>
      <c r="EA32" s="715"/>
      <c r="EB32" s="715"/>
      <c r="EC32" s="716"/>
    </row>
    <row r="33" spans="2:133" ht="11.25" customHeight="1">
      <c r="B33" s="676" t="s">
        <v>321</v>
      </c>
      <c r="C33" s="677"/>
      <c r="D33" s="677"/>
      <c r="E33" s="677"/>
      <c r="F33" s="677"/>
      <c r="G33" s="677"/>
      <c r="H33" s="677"/>
      <c r="I33" s="677"/>
      <c r="J33" s="677"/>
      <c r="K33" s="677"/>
      <c r="L33" s="677"/>
      <c r="M33" s="677"/>
      <c r="N33" s="677"/>
      <c r="O33" s="677"/>
      <c r="P33" s="677"/>
      <c r="Q33" s="678"/>
      <c r="R33" s="679">
        <v>66382</v>
      </c>
      <c r="S33" s="680"/>
      <c r="T33" s="680"/>
      <c r="U33" s="680"/>
      <c r="V33" s="680"/>
      <c r="W33" s="680"/>
      <c r="X33" s="680"/>
      <c r="Y33" s="681"/>
      <c r="Z33" s="682">
        <v>2.2999999999999998</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1605835</v>
      </c>
      <c r="CS33" s="703"/>
      <c r="CT33" s="703"/>
      <c r="CU33" s="703"/>
      <c r="CV33" s="703"/>
      <c r="CW33" s="703"/>
      <c r="CX33" s="703"/>
      <c r="CY33" s="704"/>
      <c r="CZ33" s="684">
        <v>57.5</v>
      </c>
      <c r="DA33" s="715"/>
      <c r="DB33" s="715"/>
      <c r="DC33" s="717"/>
      <c r="DD33" s="688">
        <v>1200897</v>
      </c>
      <c r="DE33" s="703"/>
      <c r="DF33" s="703"/>
      <c r="DG33" s="703"/>
      <c r="DH33" s="703"/>
      <c r="DI33" s="703"/>
      <c r="DJ33" s="703"/>
      <c r="DK33" s="704"/>
      <c r="DL33" s="688">
        <v>732387</v>
      </c>
      <c r="DM33" s="703"/>
      <c r="DN33" s="703"/>
      <c r="DO33" s="703"/>
      <c r="DP33" s="703"/>
      <c r="DQ33" s="703"/>
      <c r="DR33" s="703"/>
      <c r="DS33" s="703"/>
      <c r="DT33" s="703"/>
      <c r="DU33" s="703"/>
      <c r="DV33" s="704"/>
      <c r="DW33" s="684">
        <v>40.299999999999997</v>
      </c>
      <c r="DX33" s="715"/>
      <c r="DY33" s="715"/>
      <c r="DZ33" s="715"/>
      <c r="EA33" s="715"/>
      <c r="EB33" s="715"/>
      <c r="EC33" s="716"/>
    </row>
    <row r="34" spans="2:133" ht="11.25" customHeight="1">
      <c r="B34" s="676" t="s">
        <v>323</v>
      </c>
      <c r="C34" s="677"/>
      <c r="D34" s="677"/>
      <c r="E34" s="677"/>
      <c r="F34" s="677"/>
      <c r="G34" s="677"/>
      <c r="H34" s="677"/>
      <c r="I34" s="677"/>
      <c r="J34" s="677"/>
      <c r="K34" s="677"/>
      <c r="L34" s="677"/>
      <c r="M34" s="677"/>
      <c r="N34" s="677"/>
      <c r="O34" s="677"/>
      <c r="P34" s="677"/>
      <c r="Q34" s="678"/>
      <c r="R34" s="679">
        <v>49007</v>
      </c>
      <c r="S34" s="680"/>
      <c r="T34" s="680"/>
      <c r="U34" s="680"/>
      <c r="V34" s="680"/>
      <c r="W34" s="680"/>
      <c r="X34" s="680"/>
      <c r="Y34" s="681"/>
      <c r="Z34" s="682">
        <v>1.7</v>
      </c>
      <c r="AA34" s="682"/>
      <c r="AB34" s="682"/>
      <c r="AC34" s="682"/>
      <c r="AD34" s="683">
        <v>467</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681488</v>
      </c>
      <c r="CS34" s="680"/>
      <c r="CT34" s="680"/>
      <c r="CU34" s="680"/>
      <c r="CV34" s="680"/>
      <c r="CW34" s="680"/>
      <c r="CX34" s="680"/>
      <c r="CY34" s="681"/>
      <c r="CZ34" s="684">
        <v>24.4</v>
      </c>
      <c r="DA34" s="715"/>
      <c r="DB34" s="715"/>
      <c r="DC34" s="717"/>
      <c r="DD34" s="688">
        <v>479670</v>
      </c>
      <c r="DE34" s="680"/>
      <c r="DF34" s="680"/>
      <c r="DG34" s="680"/>
      <c r="DH34" s="680"/>
      <c r="DI34" s="680"/>
      <c r="DJ34" s="680"/>
      <c r="DK34" s="681"/>
      <c r="DL34" s="688">
        <v>269575</v>
      </c>
      <c r="DM34" s="680"/>
      <c r="DN34" s="680"/>
      <c r="DO34" s="680"/>
      <c r="DP34" s="680"/>
      <c r="DQ34" s="680"/>
      <c r="DR34" s="680"/>
      <c r="DS34" s="680"/>
      <c r="DT34" s="680"/>
      <c r="DU34" s="680"/>
      <c r="DV34" s="681"/>
      <c r="DW34" s="684">
        <v>14.8</v>
      </c>
      <c r="DX34" s="715"/>
      <c r="DY34" s="715"/>
      <c r="DZ34" s="715"/>
      <c r="EA34" s="715"/>
      <c r="EB34" s="715"/>
      <c r="EC34" s="716"/>
    </row>
    <row r="35" spans="2:133" ht="11.25" customHeight="1">
      <c r="B35" s="676" t="s">
        <v>327</v>
      </c>
      <c r="C35" s="677"/>
      <c r="D35" s="677"/>
      <c r="E35" s="677"/>
      <c r="F35" s="677"/>
      <c r="G35" s="677"/>
      <c r="H35" s="677"/>
      <c r="I35" s="677"/>
      <c r="J35" s="677"/>
      <c r="K35" s="677"/>
      <c r="L35" s="677"/>
      <c r="M35" s="677"/>
      <c r="N35" s="677"/>
      <c r="O35" s="677"/>
      <c r="P35" s="677"/>
      <c r="Q35" s="678"/>
      <c r="R35" s="679">
        <v>216683</v>
      </c>
      <c r="S35" s="680"/>
      <c r="T35" s="680"/>
      <c r="U35" s="680"/>
      <c r="V35" s="680"/>
      <c r="W35" s="680"/>
      <c r="X35" s="680"/>
      <c r="Y35" s="681"/>
      <c r="Z35" s="682">
        <v>7.6</v>
      </c>
      <c r="AA35" s="682"/>
      <c r="AB35" s="682"/>
      <c r="AC35" s="682"/>
      <c r="AD35" s="683" t="s">
        <v>235</v>
      </c>
      <c r="AE35" s="683"/>
      <c r="AF35" s="683"/>
      <c r="AG35" s="683"/>
      <c r="AH35" s="683"/>
      <c r="AI35" s="683"/>
      <c r="AJ35" s="683"/>
      <c r="AK35" s="683"/>
      <c r="AL35" s="684" t="s">
        <v>235</v>
      </c>
      <c r="AM35" s="685"/>
      <c r="AN35" s="685"/>
      <c r="AO35" s="686"/>
      <c r="AP35" s="234"/>
      <c r="AQ35" s="752" t="s">
        <v>328</v>
      </c>
      <c r="AR35" s="753"/>
      <c r="AS35" s="753"/>
      <c r="AT35" s="753"/>
      <c r="AU35" s="753"/>
      <c r="AV35" s="753"/>
      <c r="AW35" s="753"/>
      <c r="AX35" s="753"/>
      <c r="AY35" s="754"/>
      <c r="AZ35" s="668">
        <v>235101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3399</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211555</v>
      </c>
      <c r="CS35" s="703"/>
      <c r="CT35" s="703"/>
      <c r="CU35" s="703"/>
      <c r="CV35" s="703"/>
      <c r="CW35" s="703"/>
      <c r="CX35" s="703"/>
      <c r="CY35" s="704"/>
      <c r="CZ35" s="684">
        <v>7.6</v>
      </c>
      <c r="DA35" s="715"/>
      <c r="DB35" s="715"/>
      <c r="DC35" s="717"/>
      <c r="DD35" s="688">
        <v>178054</v>
      </c>
      <c r="DE35" s="703"/>
      <c r="DF35" s="703"/>
      <c r="DG35" s="703"/>
      <c r="DH35" s="703"/>
      <c r="DI35" s="703"/>
      <c r="DJ35" s="703"/>
      <c r="DK35" s="704"/>
      <c r="DL35" s="688">
        <v>126463</v>
      </c>
      <c r="DM35" s="703"/>
      <c r="DN35" s="703"/>
      <c r="DO35" s="703"/>
      <c r="DP35" s="703"/>
      <c r="DQ35" s="703"/>
      <c r="DR35" s="703"/>
      <c r="DS35" s="703"/>
      <c r="DT35" s="703"/>
      <c r="DU35" s="703"/>
      <c r="DV35" s="704"/>
      <c r="DW35" s="684">
        <v>7</v>
      </c>
      <c r="DX35" s="715"/>
      <c r="DY35" s="715"/>
      <c r="DZ35" s="715"/>
      <c r="EA35" s="715"/>
      <c r="EB35" s="715"/>
      <c r="EC35" s="716"/>
    </row>
    <row r="36" spans="2:133" ht="11.25" customHeight="1">
      <c r="B36" s="676" t="s">
        <v>331</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235</v>
      </c>
      <c r="AA36" s="682"/>
      <c r="AB36" s="682"/>
      <c r="AC36" s="682"/>
      <c r="AD36" s="683" t="s">
        <v>129</v>
      </c>
      <c r="AE36" s="683"/>
      <c r="AF36" s="683"/>
      <c r="AG36" s="683"/>
      <c r="AH36" s="683"/>
      <c r="AI36" s="683"/>
      <c r="AJ36" s="683"/>
      <c r="AK36" s="683"/>
      <c r="AL36" s="684" t="s">
        <v>129</v>
      </c>
      <c r="AM36" s="685"/>
      <c r="AN36" s="685"/>
      <c r="AO36" s="686"/>
      <c r="AQ36" s="756" t="s">
        <v>332</v>
      </c>
      <c r="AR36" s="757"/>
      <c r="AS36" s="757"/>
      <c r="AT36" s="757"/>
      <c r="AU36" s="757"/>
      <c r="AV36" s="757"/>
      <c r="AW36" s="757"/>
      <c r="AX36" s="757"/>
      <c r="AY36" s="758"/>
      <c r="AZ36" s="679">
        <v>78944</v>
      </c>
      <c r="BA36" s="680"/>
      <c r="BB36" s="680"/>
      <c r="BC36" s="680"/>
      <c r="BD36" s="703"/>
      <c r="BE36" s="703"/>
      <c r="BF36" s="738"/>
      <c r="BG36" s="694" t="s">
        <v>333</v>
      </c>
      <c r="BH36" s="695"/>
      <c r="BI36" s="695"/>
      <c r="BJ36" s="695"/>
      <c r="BK36" s="695"/>
      <c r="BL36" s="695"/>
      <c r="BM36" s="695"/>
      <c r="BN36" s="695"/>
      <c r="BO36" s="695"/>
      <c r="BP36" s="695"/>
      <c r="BQ36" s="695"/>
      <c r="BR36" s="695"/>
      <c r="BS36" s="695"/>
      <c r="BT36" s="695"/>
      <c r="BU36" s="696"/>
      <c r="BV36" s="679">
        <v>-811</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387991</v>
      </c>
      <c r="CS36" s="680"/>
      <c r="CT36" s="680"/>
      <c r="CU36" s="680"/>
      <c r="CV36" s="680"/>
      <c r="CW36" s="680"/>
      <c r="CX36" s="680"/>
      <c r="CY36" s="681"/>
      <c r="CZ36" s="684">
        <v>13.9</v>
      </c>
      <c r="DA36" s="715"/>
      <c r="DB36" s="715"/>
      <c r="DC36" s="717"/>
      <c r="DD36" s="688">
        <v>294361</v>
      </c>
      <c r="DE36" s="680"/>
      <c r="DF36" s="680"/>
      <c r="DG36" s="680"/>
      <c r="DH36" s="680"/>
      <c r="DI36" s="680"/>
      <c r="DJ36" s="680"/>
      <c r="DK36" s="681"/>
      <c r="DL36" s="688">
        <v>220629</v>
      </c>
      <c r="DM36" s="680"/>
      <c r="DN36" s="680"/>
      <c r="DO36" s="680"/>
      <c r="DP36" s="680"/>
      <c r="DQ36" s="680"/>
      <c r="DR36" s="680"/>
      <c r="DS36" s="680"/>
      <c r="DT36" s="680"/>
      <c r="DU36" s="680"/>
      <c r="DV36" s="681"/>
      <c r="DW36" s="684">
        <v>12.1</v>
      </c>
      <c r="DX36" s="715"/>
      <c r="DY36" s="715"/>
      <c r="DZ36" s="715"/>
      <c r="EA36" s="715"/>
      <c r="EB36" s="715"/>
      <c r="EC36" s="716"/>
    </row>
    <row r="37" spans="2:133" ht="11.25" customHeight="1">
      <c r="B37" s="676" t="s">
        <v>335</v>
      </c>
      <c r="C37" s="677"/>
      <c r="D37" s="677"/>
      <c r="E37" s="677"/>
      <c r="F37" s="677"/>
      <c r="G37" s="677"/>
      <c r="H37" s="677"/>
      <c r="I37" s="677"/>
      <c r="J37" s="677"/>
      <c r="K37" s="677"/>
      <c r="L37" s="677"/>
      <c r="M37" s="677"/>
      <c r="N37" s="677"/>
      <c r="O37" s="677"/>
      <c r="P37" s="677"/>
      <c r="Q37" s="678"/>
      <c r="R37" s="679">
        <v>67783</v>
      </c>
      <c r="S37" s="680"/>
      <c r="T37" s="680"/>
      <c r="U37" s="680"/>
      <c r="V37" s="680"/>
      <c r="W37" s="680"/>
      <c r="X37" s="680"/>
      <c r="Y37" s="681"/>
      <c r="Z37" s="682">
        <v>2.4</v>
      </c>
      <c r="AA37" s="682"/>
      <c r="AB37" s="682"/>
      <c r="AC37" s="682"/>
      <c r="AD37" s="683" t="s">
        <v>129</v>
      </c>
      <c r="AE37" s="683"/>
      <c r="AF37" s="683"/>
      <c r="AG37" s="683"/>
      <c r="AH37" s="683"/>
      <c r="AI37" s="683"/>
      <c r="AJ37" s="683"/>
      <c r="AK37" s="683"/>
      <c r="AL37" s="684" t="s">
        <v>235</v>
      </c>
      <c r="AM37" s="685"/>
      <c r="AN37" s="685"/>
      <c r="AO37" s="686"/>
      <c r="AQ37" s="756" t="s">
        <v>336</v>
      </c>
      <c r="AR37" s="757"/>
      <c r="AS37" s="757"/>
      <c r="AT37" s="757"/>
      <c r="AU37" s="757"/>
      <c r="AV37" s="757"/>
      <c r="AW37" s="757"/>
      <c r="AX37" s="757"/>
      <c r="AY37" s="758"/>
      <c r="AZ37" s="679">
        <v>40827</v>
      </c>
      <c r="BA37" s="680"/>
      <c r="BB37" s="680"/>
      <c r="BC37" s="680"/>
      <c r="BD37" s="703"/>
      <c r="BE37" s="703"/>
      <c r="BF37" s="738"/>
      <c r="BG37" s="694" t="s">
        <v>337</v>
      </c>
      <c r="BH37" s="695"/>
      <c r="BI37" s="695"/>
      <c r="BJ37" s="695"/>
      <c r="BK37" s="695"/>
      <c r="BL37" s="695"/>
      <c r="BM37" s="695"/>
      <c r="BN37" s="695"/>
      <c r="BO37" s="695"/>
      <c r="BP37" s="695"/>
      <c r="BQ37" s="695"/>
      <c r="BR37" s="695"/>
      <c r="BS37" s="695"/>
      <c r="BT37" s="695"/>
      <c r="BU37" s="696"/>
      <c r="BV37" s="679">
        <v>349</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177728</v>
      </c>
      <c r="CS37" s="703"/>
      <c r="CT37" s="703"/>
      <c r="CU37" s="703"/>
      <c r="CV37" s="703"/>
      <c r="CW37" s="703"/>
      <c r="CX37" s="703"/>
      <c r="CY37" s="704"/>
      <c r="CZ37" s="684">
        <v>6.4</v>
      </c>
      <c r="DA37" s="715"/>
      <c r="DB37" s="715"/>
      <c r="DC37" s="717"/>
      <c r="DD37" s="688">
        <v>177387</v>
      </c>
      <c r="DE37" s="703"/>
      <c r="DF37" s="703"/>
      <c r="DG37" s="703"/>
      <c r="DH37" s="703"/>
      <c r="DI37" s="703"/>
      <c r="DJ37" s="703"/>
      <c r="DK37" s="704"/>
      <c r="DL37" s="688">
        <v>174004</v>
      </c>
      <c r="DM37" s="703"/>
      <c r="DN37" s="703"/>
      <c r="DO37" s="703"/>
      <c r="DP37" s="703"/>
      <c r="DQ37" s="703"/>
      <c r="DR37" s="703"/>
      <c r="DS37" s="703"/>
      <c r="DT37" s="703"/>
      <c r="DU37" s="703"/>
      <c r="DV37" s="704"/>
      <c r="DW37" s="684">
        <v>9.6</v>
      </c>
      <c r="DX37" s="715"/>
      <c r="DY37" s="715"/>
      <c r="DZ37" s="715"/>
      <c r="EA37" s="715"/>
      <c r="EB37" s="715"/>
      <c r="EC37" s="716"/>
    </row>
    <row r="38" spans="2:133" ht="11.25" customHeight="1">
      <c r="B38" s="724" t="s">
        <v>339</v>
      </c>
      <c r="C38" s="725"/>
      <c r="D38" s="725"/>
      <c r="E38" s="725"/>
      <c r="F38" s="725"/>
      <c r="G38" s="725"/>
      <c r="H38" s="725"/>
      <c r="I38" s="725"/>
      <c r="J38" s="725"/>
      <c r="K38" s="725"/>
      <c r="L38" s="725"/>
      <c r="M38" s="725"/>
      <c r="N38" s="725"/>
      <c r="O38" s="725"/>
      <c r="P38" s="725"/>
      <c r="Q38" s="726"/>
      <c r="R38" s="759">
        <v>2847757</v>
      </c>
      <c r="S38" s="760"/>
      <c r="T38" s="760"/>
      <c r="U38" s="760"/>
      <c r="V38" s="760"/>
      <c r="W38" s="760"/>
      <c r="X38" s="760"/>
      <c r="Y38" s="761"/>
      <c r="Z38" s="762">
        <v>100</v>
      </c>
      <c r="AA38" s="762"/>
      <c r="AB38" s="762"/>
      <c r="AC38" s="762"/>
      <c r="AD38" s="763">
        <v>1748571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235</v>
      </c>
      <c r="BA38" s="680"/>
      <c r="BB38" s="680"/>
      <c r="BC38" s="680"/>
      <c r="BD38" s="703"/>
      <c r="BE38" s="703"/>
      <c r="BF38" s="738"/>
      <c r="BG38" s="694" t="s">
        <v>341</v>
      </c>
      <c r="BH38" s="695"/>
      <c r="BI38" s="695"/>
      <c r="BJ38" s="695"/>
      <c r="BK38" s="695"/>
      <c r="BL38" s="695"/>
      <c r="BM38" s="695"/>
      <c r="BN38" s="695"/>
      <c r="BO38" s="695"/>
      <c r="BP38" s="695"/>
      <c r="BQ38" s="695"/>
      <c r="BR38" s="695"/>
      <c r="BS38" s="695"/>
      <c r="BT38" s="695"/>
      <c r="BU38" s="696"/>
      <c r="BV38" s="679">
        <v>524</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235101</v>
      </c>
      <c r="CS38" s="680"/>
      <c r="CT38" s="680"/>
      <c r="CU38" s="680"/>
      <c r="CV38" s="680"/>
      <c r="CW38" s="680"/>
      <c r="CX38" s="680"/>
      <c r="CY38" s="681"/>
      <c r="CZ38" s="684">
        <v>8.4</v>
      </c>
      <c r="DA38" s="715"/>
      <c r="DB38" s="715"/>
      <c r="DC38" s="717"/>
      <c r="DD38" s="688">
        <v>214812</v>
      </c>
      <c r="DE38" s="680"/>
      <c r="DF38" s="680"/>
      <c r="DG38" s="680"/>
      <c r="DH38" s="680"/>
      <c r="DI38" s="680"/>
      <c r="DJ38" s="680"/>
      <c r="DK38" s="681"/>
      <c r="DL38" s="688">
        <v>115720</v>
      </c>
      <c r="DM38" s="680"/>
      <c r="DN38" s="680"/>
      <c r="DO38" s="680"/>
      <c r="DP38" s="680"/>
      <c r="DQ38" s="680"/>
      <c r="DR38" s="680"/>
      <c r="DS38" s="680"/>
      <c r="DT38" s="680"/>
      <c r="DU38" s="680"/>
      <c r="DV38" s="681"/>
      <c r="DW38" s="684">
        <v>6.4</v>
      </c>
      <c r="DX38" s="715"/>
      <c r="DY38" s="715"/>
      <c r="DZ38" s="715"/>
      <c r="EA38" s="715"/>
      <c r="EB38" s="715"/>
      <c r="EC38" s="716"/>
    </row>
    <row r="39" spans="2:133" ht="11.25" customHeight="1">
      <c r="AQ39" s="756" t="s">
        <v>343</v>
      </c>
      <c r="AR39" s="757"/>
      <c r="AS39" s="757"/>
      <c r="AT39" s="757"/>
      <c r="AU39" s="757"/>
      <c r="AV39" s="757"/>
      <c r="AW39" s="757"/>
      <c r="AX39" s="757"/>
      <c r="AY39" s="758"/>
      <c r="AZ39" s="679" t="s">
        <v>129</v>
      </c>
      <c r="BA39" s="680"/>
      <c r="BB39" s="680"/>
      <c r="BC39" s="680"/>
      <c r="BD39" s="703"/>
      <c r="BE39" s="703"/>
      <c r="BF39" s="738"/>
      <c r="BG39" s="770" t="s">
        <v>344</v>
      </c>
      <c r="BH39" s="771"/>
      <c r="BI39" s="771"/>
      <c r="BJ39" s="771"/>
      <c r="BK39" s="771"/>
      <c r="BL39" s="235"/>
      <c r="BM39" s="695" t="s">
        <v>345</v>
      </c>
      <c r="BN39" s="695"/>
      <c r="BO39" s="695"/>
      <c r="BP39" s="695"/>
      <c r="BQ39" s="695"/>
      <c r="BR39" s="695"/>
      <c r="BS39" s="695"/>
      <c r="BT39" s="695"/>
      <c r="BU39" s="696"/>
      <c r="BV39" s="679">
        <v>90</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84500</v>
      </c>
      <c r="CS39" s="703"/>
      <c r="CT39" s="703"/>
      <c r="CU39" s="703"/>
      <c r="CV39" s="703"/>
      <c r="CW39" s="703"/>
      <c r="CX39" s="703"/>
      <c r="CY39" s="704"/>
      <c r="CZ39" s="684">
        <v>3</v>
      </c>
      <c r="DA39" s="715"/>
      <c r="DB39" s="715"/>
      <c r="DC39" s="717"/>
      <c r="DD39" s="688">
        <v>34000</v>
      </c>
      <c r="DE39" s="703"/>
      <c r="DF39" s="703"/>
      <c r="DG39" s="703"/>
      <c r="DH39" s="703"/>
      <c r="DI39" s="703"/>
      <c r="DJ39" s="703"/>
      <c r="DK39" s="704"/>
      <c r="DL39" s="688" t="s">
        <v>129</v>
      </c>
      <c r="DM39" s="703"/>
      <c r="DN39" s="703"/>
      <c r="DO39" s="703"/>
      <c r="DP39" s="703"/>
      <c r="DQ39" s="703"/>
      <c r="DR39" s="703"/>
      <c r="DS39" s="703"/>
      <c r="DT39" s="703"/>
      <c r="DU39" s="703"/>
      <c r="DV39" s="704"/>
      <c r="DW39" s="684" t="s">
        <v>235</v>
      </c>
      <c r="DX39" s="715"/>
      <c r="DY39" s="715"/>
      <c r="DZ39" s="715"/>
      <c r="EA39" s="715"/>
      <c r="EB39" s="715"/>
      <c r="EC39" s="716"/>
    </row>
    <row r="40" spans="2:133" ht="11.25" customHeight="1">
      <c r="AQ40" s="756" t="s">
        <v>347</v>
      </c>
      <c r="AR40" s="757"/>
      <c r="AS40" s="757"/>
      <c r="AT40" s="757"/>
      <c r="AU40" s="757"/>
      <c r="AV40" s="757"/>
      <c r="AW40" s="757"/>
      <c r="AX40" s="757"/>
      <c r="AY40" s="758"/>
      <c r="AZ40" s="679">
        <v>20022</v>
      </c>
      <c r="BA40" s="680"/>
      <c r="BB40" s="680"/>
      <c r="BC40" s="680"/>
      <c r="BD40" s="703"/>
      <c r="BE40" s="703"/>
      <c r="BF40" s="738"/>
      <c r="BG40" s="770"/>
      <c r="BH40" s="771"/>
      <c r="BI40" s="771"/>
      <c r="BJ40" s="771"/>
      <c r="BK40" s="771"/>
      <c r="BL40" s="235"/>
      <c r="BM40" s="695" t="s">
        <v>348</v>
      </c>
      <c r="BN40" s="695"/>
      <c r="BO40" s="695"/>
      <c r="BP40" s="695"/>
      <c r="BQ40" s="695"/>
      <c r="BR40" s="695"/>
      <c r="BS40" s="695"/>
      <c r="BT40" s="695"/>
      <c r="BU40" s="696"/>
      <c r="BV40" s="679" t="s">
        <v>129</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5200</v>
      </c>
      <c r="CS40" s="680"/>
      <c r="CT40" s="680"/>
      <c r="CU40" s="680"/>
      <c r="CV40" s="680"/>
      <c r="CW40" s="680"/>
      <c r="CX40" s="680"/>
      <c r="CY40" s="681"/>
      <c r="CZ40" s="684">
        <v>0.2</v>
      </c>
      <c r="DA40" s="715"/>
      <c r="DB40" s="715"/>
      <c r="DC40" s="717"/>
      <c r="DD40" s="688" t="s">
        <v>235</v>
      </c>
      <c r="DE40" s="680"/>
      <c r="DF40" s="680"/>
      <c r="DG40" s="680"/>
      <c r="DH40" s="680"/>
      <c r="DI40" s="680"/>
      <c r="DJ40" s="680"/>
      <c r="DK40" s="681"/>
      <c r="DL40" s="688" t="s">
        <v>129</v>
      </c>
      <c r="DM40" s="680"/>
      <c r="DN40" s="680"/>
      <c r="DO40" s="680"/>
      <c r="DP40" s="680"/>
      <c r="DQ40" s="680"/>
      <c r="DR40" s="680"/>
      <c r="DS40" s="680"/>
      <c r="DT40" s="680"/>
      <c r="DU40" s="680"/>
      <c r="DV40" s="681"/>
      <c r="DW40" s="684" t="s">
        <v>235</v>
      </c>
      <c r="DX40" s="715"/>
      <c r="DY40" s="715"/>
      <c r="DZ40" s="715"/>
      <c r="EA40" s="715"/>
      <c r="EB40" s="715"/>
      <c r="EC40" s="716"/>
    </row>
    <row r="41" spans="2:133" ht="11.25" customHeight="1">
      <c r="AQ41" s="766" t="s">
        <v>350</v>
      </c>
      <c r="AR41" s="767"/>
      <c r="AS41" s="767"/>
      <c r="AT41" s="767"/>
      <c r="AU41" s="767"/>
      <c r="AV41" s="767"/>
      <c r="AW41" s="767"/>
      <c r="AX41" s="767"/>
      <c r="AY41" s="768"/>
      <c r="AZ41" s="759">
        <v>95308</v>
      </c>
      <c r="BA41" s="760"/>
      <c r="BB41" s="760"/>
      <c r="BC41" s="760"/>
      <c r="BD41" s="749"/>
      <c r="BE41" s="749"/>
      <c r="BF41" s="751"/>
      <c r="BG41" s="772"/>
      <c r="BH41" s="773"/>
      <c r="BI41" s="773"/>
      <c r="BJ41" s="773"/>
      <c r="BK41" s="773"/>
      <c r="BL41" s="236"/>
      <c r="BM41" s="706" t="s">
        <v>351</v>
      </c>
      <c r="BN41" s="706"/>
      <c r="BO41" s="706"/>
      <c r="BP41" s="706"/>
      <c r="BQ41" s="706"/>
      <c r="BR41" s="706"/>
      <c r="BS41" s="706"/>
      <c r="BT41" s="706"/>
      <c r="BU41" s="707"/>
      <c r="BV41" s="759" t="s">
        <v>129</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235</v>
      </c>
      <c r="CS41" s="703"/>
      <c r="CT41" s="703"/>
      <c r="CU41" s="703"/>
      <c r="CV41" s="703"/>
      <c r="CW41" s="703"/>
      <c r="CX41" s="703"/>
      <c r="CY41" s="704"/>
      <c r="CZ41" s="684" t="s">
        <v>235</v>
      </c>
      <c r="DA41" s="715"/>
      <c r="DB41" s="715"/>
      <c r="DC41" s="717"/>
      <c r="DD41" s="688" t="s">
        <v>235</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83523</v>
      </c>
      <c r="CS42" s="680"/>
      <c r="CT42" s="680"/>
      <c r="CU42" s="680"/>
      <c r="CV42" s="680"/>
      <c r="CW42" s="680"/>
      <c r="CX42" s="680"/>
      <c r="CY42" s="681"/>
      <c r="CZ42" s="684">
        <v>3</v>
      </c>
      <c r="DA42" s="685"/>
      <c r="DB42" s="685"/>
      <c r="DC42" s="780"/>
      <c r="DD42" s="688">
        <v>38558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t="s">
        <v>235</v>
      </c>
      <c r="CS43" s="703"/>
      <c r="CT43" s="703"/>
      <c r="CU43" s="703"/>
      <c r="CV43" s="703"/>
      <c r="CW43" s="703"/>
      <c r="CX43" s="703"/>
      <c r="CY43" s="704"/>
      <c r="CZ43" s="684" t="s">
        <v>129</v>
      </c>
      <c r="DA43" s="715"/>
      <c r="DB43" s="715"/>
      <c r="DC43" s="717"/>
      <c r="DD43" s="688" t="s">
        <v>129</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308</v>
      </c>
      <c r="CE44" s="792"/>
      <c r="CF44" s="676" t="s">
        <v>358</v>
      </c>
      <c r="CG44" s="677"/>
      <c r="CH44" s="677"/>
      <c r="CI44" s="677"/>
      <c r="CJ44" s="677"/>
      <c r="CK44" s="677"/>
      <c r="CL44" s="677"/>
      <c r="CM44" s="677"/>
      <c r="CN44" s="677"/>
      <c r="CO44" s="677"/>
      <c r="CP44" s="677"/>
      <c r="CQ44" s="678"/>
      <c r="CR44" s="679">
        <v>80333</v>
      </c>
      <c r="CS44" s="680"/>
      <c r="CT44" s="680"/>
      <c r="CU44" s="680"/>
      <c r="CV44" s="680"/>
      <c r="CW44" s="680"/>
      <c r="CX44" s="680"/>
      <c r="CY44" s="681"/>
      <c r="CZ44" s="684">
        <v>2.9</v>
      </c>
      <c r="DA44" s="685"/>
      <c r="DB44" s="685"/>
      <c r="DC44" s="780"/>
      <c r="DD44" s="688">
        <v>35368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31579</v>
      </c>
      <c r="CS45" s="703"/>
      <c r="CT45" s="703"/>
      <c r="CU45" s="703"/>
      <c r="CV45" s="703"/>
      <c r="CW45" s="703"/>
      <c r="CX45" s="703"/>
      <c r="CY45" s="704"/>
      <c r="CZ45" s="684">
        <v>1.1000000000000001</v>
      </c>
      <c r="DA45" s="715"/>
      <c r="DB45" s="715"/>
      <c r="DC45" s="717"/>
      <c r="DD45" s="688">
        <v>1073</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48754</v>
      </c>
      <c r="CS46" s="680"/>
      <c r="CT46" s="680"/>
      <c r="CU46" s="680"/>
      <c r="CV46" s="680"/>
      <c r="CW46" s="680"/>
      <c r="CX46" s="680"/>
      <c r="CY46" s="681"/>
      <c r="CZ46" s="684">
        <v>1.7</v>
      </c>
      <c r="DA46" s="685"/>
      <c r="DB46" s="685"/>
      <c r="DC46" s="780"/>
      <c r="DD46" s="688">
        <v>34295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v>3190</v>
      </c>
      <c r="CS47" s="703"/>
      <c r="CT47" s="703"/>
      <c r="CU47" s="703"/>
      <c r="CV47" s="703"/>
      <c r="CW47" s="703"/>
      <c r="CX47" s="703"/>
      <c r="CY47" s="704"/>
      <c r="CZ47" s="684">
        <v>0.1</v>
      </c>
      <c r="DA47" s="715"/>
      <c r="DB47" s="715"/>
      <c r="DC47" s="717"/>
      <c r="DD47" s="688">
        <v>3190</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235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2794574</v>
      </c>
      <c r="CS49" s="749"/>
      <c r="CT49" s="749"/>
      <c r="CU49" s="749"/>
      <c r="CV49" s="749"/>
      <c r="CW49" s="749"/>
      <c r="CX49" s="749"/>
      <c r="CY49" s="781"/>
      <c r="CZ49" s="764">
        <v>100</v>
      </c>
      <c r="DA49" s="782"/>
      <c r="DB49" s="782"/>
      <c r="DC49" s="783"/>
      <c r="DD49" s="784">
        <v>2155653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ev/K1lIsnux70MKX6yngGn3ehXqWe0gt/ghMSvRQF4sHiTggwCZ36Xo+Wy5FaCYGpukyRm41vQbQUllJ/v9fFg==" saltValue="d0PvgdtGlGSZCFT0Hg3w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71" sqref="AP71:AT71"/>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2848</v>
      </c>
      <c r="R7" s="815"/>
      <c r="S7" s="815"/>
      <c r="T7" s="815"/>
      <c r="U7" s="815"/>
      <c r="V7" s="815">
        <v>2795</v>
      </c>
      <c r="W7" s="815"/>
      <c r="X7" s="815"/>
      <c r="Y7" s="815"/>
      <c r="Z7" s="815"/>
      <c r="AA7" s="815">
        <v>53</v>
      </c>
      <c r="AB7" s="815"/>
      <c r="AC7" s="815"/>
      <c r="AD7" s="815"/>
      <c r="AE7" s="816"/>
      <c r="AF7" s="817">
        <v>53</v>
      </c>
      <c r="AG7" s="818"/>
      <c r="AH7" s="818"/>
      <c r="AI7" s="818"/>
      <c r="AJ7" s="819"/>
      <c r="AK7" s="854">
        <v>0</v>
      </c>
      <c r="AL7" s="855"/>
      <c r="AM7" s="855"/>
      <c r="AN7" s="855"/>
      <c r="AO7" s="855"/>
      <c r="AP7" s="855">
        <v>3729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2848</v>
      </c>
      <c r="R23" s="874"/>
      <c r="S23" s="874"/>
      <c r="T23" s="874"/>
      <c r="U23" s="874"/>
      <c r="V23" s="874">
        <v>2795</v>
      </c>
      <c r="W23" s="874"/>
      <c r="X23" s="874"/>
      <c r="Y23" s="874"/>
      <c r="Z23" s="874"/>
      <c r="AA23" s="874">
        <v>53</v>
      </c>
      <c r="AB23" s="874"/>
      <c r="AC23" s="874"/>
      <c r="AD23" s="874"/>
      <c r="AE23" s="875"/>
      <c r="AF23" s="876">
        <v>53</v>
      </c>
      <c r="AG23" s="874"/>
      <c r="AH23" s="874"/>
      <c r="AI23" s="874"/>
      <c r="AJ23" s="877"/>
      <c r="AK23" s="878"/>
      <c r="AL23" s="879"/>
      <c r="AM23" s="879"/>
      <c r="AN23" s="879"/>
      <c r="AO23" s="879"/>
      <c r="AP23" s="874">
        <v>3729</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94</v>
      </c>
      <c r="R28" s="903"/>
      <c r="S28" s="903"/>
      <c r="T28" s="903"/>
      <c r="U28" s="903"/>
      <c r="V28" s="903">
        <v>91</v>
      </c>
      <c r="W28" s="903"/>
      <c r="X28" s="903"/>
      <c r="Y28" s="903"/>
      <c r="Z28" s="903"/>
      <c r="AA28" s="903">
        <v>3</v>
      </c>
      <c r="AB28" s="903"/>
      <c r="AC28" s="903"/>
      <c r="AD28" s="903"/>
      <c r="AE28" s="904"/>
      <c r="AF28" s="905">
        <v>3</v>
      </c>
      <c r="AG28" s="903"/>
      <c r="AH28" s="903"/>
      <c r="AI28" s="903"/>
      <c r="AJ28" s="906"/>
      <c r="AK28" s="907">
        <v>20</v>
      </c>
      <c r="AL28" s="898"/>
      <c r="AM28" s="898"/>
      <c r="AN28" s="898"/>
      <c r="AO28" s="898"/>
      <c r="AP28" s="898">
        <v>0</v>
      </c>
      <c r="AQ28" s="898"/>
      <c r="AR28" s="898"/>
      <c r="AS28" s="898"/>
      <c r="AT28" s="898"/>
      <c r="AU28" s="898">
        <v>0</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41</v>
      </c>
      <c r="R29" s="839"/>
      <c r="S29" s="839"/>
      <c r="T29" s="839"/>
      <c r="U29" s="839"/>
      <c r="V29" s="839">
        <v>40</v>
      </c>
      <c r="W29" s="839"/>
      <c r="X29" s="839"/>
      <c r="Y29" s="839"/>
      <c r="Z29" s="839"/>
      <c r="AA29" s="839">
        <v>1</v>
      </c>
      <c r="AB29" s="839"/>
      <c r="AC29" s="839"/>
      <c r="AD29" s="839"/>
      <c r="AE29" s="840"/>
      <c r="AF29" s="841">
        <v>1</v>
      </c>
      <c r="AG29" s="842"/>
      <c r="AH29" s="842"/>
      <c r="AI29" s="842"/>
      <c r="AJ29" s="843"/>
      <c r="AK29" s="910">
        <v>15</v>
      </c>
      <c r="AL29" s="911"/>
      <c r="AM29" s="911"/>
      <c r="AN29" s="911"/>
      <c r="AO29" s="911"/>
      <c r="AP29" s="911">
        <v>0</v>
      </c>
      <c r="AQ29" s="911"/>
      <c r="AR29" s="911"/>
      <c r="AS29" s="911"/>
      <c r="AT29" s="911"/>
      <c r="AU29" s="911">
        <v>0</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25</v>
      </c>
      <c r="R30" s="839"/>
      <c r="S30" s="839"/>
      <c r="T30" s="839"/>
      <c r="U30" s="839"/>
      <c r="V30" s="839">
        <v>25</v>
      </c>
      <c r="W30" s="839"/>
      <c r="X30" s="839"/>
      <c r="Y30" s="839"/>
      <c r="Z30" s="839"/>
      <c r="AA30" s="839" t="s">
        <v>579</v>
      </c>
      <c r="AB30" s="839"/>
      <c r="AC30" s="839"/>
      <c r="AD30" s="839"/>
      <c r="AE30" s="840"/>
      <c r="AF30" s="841" t="s">
        <v>404</v>
      </c>
      <c r="AG30" s="842"/>
      <c r="AH30" s="842"/>
      <c r="AI30" s="842"/>
      <c r="AJ30" s="843"/>
      <c r="AK30" s="910">
        <v>7</v>
      </c>
      <c r="AL30" s="911"/>
      <c r="AM30" s="911"/>
      <c r="AN30" s="911"/>
      <c r="AO30" s="911"/>
      <c r="AP30" s="911">
        <v>0</v>
      </c>
      <c r="AQ30" s="911"/>
      <c r="AR30" s="911"/>
      <c r="AS30" s="911"/>
      <c r="AT30" s="911"/>
      <c r="AU30" s="911">
        <v>0</v>
      </c>
      <c r="AV30" s="911"/>
      <c r="AW30" s="911"/>
      <c r="AX30" s="911"/>
      <c r="AY30" s="911"/>
      <c r="AZ30" s="912" t="s">
        <v>585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405</v>
      </c>
      <c r="C31" s="836"/>
      <c r="D31" s="836"/>
      <c r="E31" s="836"/>
      <c r="F31" s="836"/>
      <c r="G31" s="836"/>
      <c r="H31" s="836"/>
      <c r="I31" s="836"/>
      <c r="J31" s="836"/>
      <c r="K31" s="836"/>
      <c r="L31" s="836"/>
      <c r="M31" s="836"/>
      <c r="N31" s="836"/>
      <c r="O31" s="836"/>
      <c r="P31" s="837"/>
      <c r="Q31" s="838">
        <v>207</v>
      </c>
      <c r="R31" s="839"/>
      <c r="S31" s="839"/>
      <c r="T31" s="839"/>
      <c r="U31" s="839"/>
      <c r="V31" s="839">
        <v>203</v>
      </c>
      <c r="W31" s="839"/>
      <c r="X31" s="839"/>
      <c r="Y31" s="839"/>
      <c r="Z31" s="839"/>
      <c r="AA31" s="839">
        <v>4</v>
      </c>
      <c r="AB31" s="839"/>
      <c r="AC31" s="839"/>
      <c r="AD31" s="839"/>
      <c r="AE31" s="840"/>
      <c r="AF31" s="841">
        <v>4</v>
      </c>
      <c r="AG31" s="842"/>
      <c r="AH31" s="842"/>
      <c r="AI31" s="842"/>
      <c r="AJ31" s="843"/>
      <c r="AK31" s="910">
        <v>41</v>
      </c>
      <c r="AL31" s="911"/>
      <c r="AM31" s="911"/>
      <c r="AN31" s="911"/>
      <c r="AO31" s="911"/>
      <c r="AP31" s="911">
        <v>516</v>
      </c>
      <c r="AQ31" s="911"/>
      <c r="AR31" s="911"/>
      <c r="AS31" s="911"/>
      <c r="AT31" s="911"/>
      <c r="AU31" s="911">
        <v>0</v>
      </c>
      <c r="AV31" s="911"/>
      <c r="AW31" s="911"/>
      <c r="AX31" s="911"/>
      <c r="AY31" s="911"/>
      <c r="AZ31" s="912" t="s">
        <v>584</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178</v>
      </c>
      <c r="R32" s="839"/>
      <c r="S32" s="839"/>
      <c r="T32" s="839"/>
      <c r="U32" s="839"/>
      <c r="V32" s="839">
        <v>174</v>
      </c>
      <c r="W32" s="839"/>
      <c r="X32" s="839"/>
      <c r="Y32" s="839"/>
      <c r="Z32" s="839"/>
      <c r="AA32" s="839">
        <v>4</v>
      </c>
      <c r="AB32" s="839"/>
      <c r="AC32" s="839"/>
      <c r="AD32" s="839"/>
      <c r="AE32" s="840"/>
      <c r="AF32" s="841">
        <v>4</v>
      </c>
      <c r="AG32" s="842"/>
      <c r="AH32" s="842"/>
      <c r="AI32" s="842"/>
      <c r="AJ32" s="843"/>
      <c r="AK32" s="910">
        <v>79</v>
      </c>
      <c r="AL32" s="911"/>
      <c r="AM32" s="911"/>
      <c r="AN32" s="911"/>
      <c r="AO32" s="911"/>
      <c r="AP32" s="911">
        <v>659</v>
      </c>
      <c r="AQ32" s="911"/>
      <c r="AR32" s="911"/>
      <c r="AS32" s="911"/>
      <c r="AT32" s="911"/>
      <c r="AU32" s="911">
        <v>0</v>
      </c>
      <c r="AV32" s="911"/>
      <c r="AW32" s="911"/>
      <c r="AX32" s="911"/>
      <c r="AY32" s="911"/>
      <c r="AZ32" s="912" t="s">
        <v>584</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v>
      </c>
      <c r="AG63" s="922"/>
      <c r="AH63" s="922"/>
      <c r="AI63" s="922"/>
      <c r="AJ63" s="923"/>
      <c r="AK63" s="924"/>
      <c r="AL63" s="919"/>
      <c r="AM63" s="919"/>
      <c r="AN63" s="919"/>
      <c r="AO63" s="919"/>
      <c r="AP63" s="922">
        <v>1175</v>
      </c>
      <c r="AQ63" s="922"/>
      <c r="AR63" s="922"/>
      <c r="AS63" s="922"/>
      <c r="AT63" s="922"/>
      <c r="AU63" s="922">
        <v>0</v>
      </c>
      <c r="AV63" s="922"/>
      <c r="AW63" s="922"/>
      <c r="AX63" s="922"/>
      <c r="AY63" s="922"/>
      <c r="AZ63" s="926"/>
      <c r="BA63" s="926"/>
      <c r="BB63" s="926"/>
      <c r="BC63" s="926"/>
      <c r="BD63" s="926"/>
      <c r="BE63" s="927"/>
      <c r="BF63" s="927"/>
      <c r="BG63" s="927"/>
      <c r="BH63" s="927"/>
      <c r="BI63" s="928"/>
      <c r="BJ63" s="929" t="s">
        <v>390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394</v>
      </c>
      <c r="W66" s="798"/>
      <c r="X66" s="798"/>
      <c r="Y66" s="798"/>
      <c r="Z66" s="799"/>
      <c r="AA66" s="797" t="s">
        <v>413</v>
      </c>
      <c r="AB66" s="798"/>
      <c r="AC66" s="798"/>
      <c r="AD66" s="798"/>
      <c r="AE66" s="799"/>
      <c r="AF66" s="932" t="s">
        <v>414</v>
      </c>
      <c r="AG66" s="893"/>
      <c r="AH66" s="893"/>
      <c r="AI66" s="893"/>
      <c r="AJ66" s="933"/>
      <c r="AK66" s="797" t="s">
        <v>397</v>
      </c>
      <c r="AL66" s="821"/>
      <c r="AM66" s="821"/>
      <c r="AN66" s="821"/>
      <c r="AO66" s="822"/>
      <c r="AP66" s="797" t="s">
        <v>415</v>
      </c>
      <c r="AQ66" s="798"/>
      <c r="AR66" s="798"/>
      <c r="AS66" s="798"/>
      <c r="AT66" s="799"/>
      <c r="AU66" s="797" t="s">
        <v>416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580</v>
      </c>
      <c r="C68" s="950"/>
      <c r="D68" s="950"/>
      <c r="E68" s="950"/>
      <c r="F68" s="950"/>
      <c r="G68" s="950"/>
      <c r="H68" s="950"/>
      <c r="I68" s="950"/>
      <c r="J68" s="950"/>
      <c r="K68" s="950"/>
      <c r="L68" s="950"/>
      <c r="M68" s="950"/>
      <c r="N68" s="950"/>
      <c r="O68" s="950"/>
      <c r="P68" s="951"/>
      <c r="Q68" s="952">
        <v>97</v>
      </c>
      <c r="R68" s="946"/>
      <c r="S68" s="946"/>
      <c r="T68" s="946"/>
      <c r="U68" s="946"/>
      <c r="V68" s="946">
        <v>94</v>
      </c>
      <c r="W68" s="946"/>
      <c r="X68" s="946"/>
      <c r="Y68" s="946"/>
      <c r="Z68" s="946"/>
      <c r="AA68" s="946">
        <v>2</v>
      </c>
      <c r="AB68" s="946"/>
      <c r="AC68" s="946"/>
      <c r="AD68" s="946"/>
      <c r="AE68" s="946"/>
      <c r="AF68" s="946">
        <v>2</v>
      </c>
      <c r="AG68" s="946"/>
      <c r="AH68" s="946"/>
      <c r="AI68" s="946"/>
      <c r="AJ68" s="946"/>
      <c r="AK68" s="946">
        <v>0</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581</v>
      </c>
      <c r="C69" s="954"/>
      <c r="D69" s="954"/>
      <c r="E69" s="954"/>
      <c r="F69" s="954"/>
      <c r="G69" s="954"/>
      <c r="H69" s="954"/>
      <c r="I69" s="954"/>
      <c r="J69" s="954"/>
      <c r="K69" s="954"/>
      <c r="L69" s="954"/>
      <c r="M69" s="954"/>
      <c r="N69" s="954"/>
      <c r="O69" s="954"/>
      <c r="P69" s="955"/>
      <c r="Q69" s="956">
        <v>1394</v>
      </c>
      <c r="R69" s="911"/>
      <c r="S69" s="911"/>
      <c r="T69" s="911"/>
      <c r="U69" s="911"/>
      <c r="V69" s="911">
        <v>1388</v>
      </c>
      <c r="W69" s="911"/>
      <c r="X69" s="911"/>
      <c r="Y69" s="911"/>
      <c r="Z69" s="911"/>
      <c r="AA69" s="911">
        <v>6</v>
      </c>
      <c r="AB69" s="911"/>
      <c r="AC69" s="911"/>
      <c r="AD69" s="911"/>
      <c r="AE69" s="911"/>
      <c r="AF69" s="911">
        <v>6</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582</v>
      </c>
      <c r="C70" s="954"/>
      <c r="D70" s="954"/>
      <c r="E70" s="954"/>
      <c r="F70" s="954"/>
      <c r="G70" s="954"/>
      <c r="H70" s="954"/>
      <c r="I70" s="954"/>
      <c r="J70" s="954"/>
      <c r="K70" s="954"/>
      <c r="L70" s="954"/>
      <c r="M70" s="954"/>
      <c r="N70" s="954"/>
      <c r="O70" s="954"/>
      <c r="P70" s="955"/>
      <c r="Q70" s="956">
        <v>185</v>
      </c>
      <c r="R70" s="911"/>
      <c r="S70" s="911"/>
      <c r="T70" s="911"/>
      <c r="U70" s="911"/>
      <c r="V70" s="911">
        <v>179</v>
      </c>
      <c r="W70" s="911"/>
      <c r="X70" s="911"/>
      <c r="Y70" s="911"/>
      <c r="Z70" s="911"/>
      <c r="AA70" s="911">
        <v>1</v>
      </c>
      <c r="AB70" s="911"/>
      <c r="AC70" s="911"/>
      <c r="AD70" s="911"/>
      <c r="AE70" s="911"/>
      <c r="AF70" s="911">
        <v>1</v>
      </c>
      <c r="AG70" s="911"/>
      <c r="AH70" s="911"/>
      <c r="AI70" s="911"/>
      <c r="AJ70" s="911"/>
      <c r="AK70" s="911">
        <v>40</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583</v>
      </c>
      <c r="C71" s="954"/>
      <c r="D71" s="954"/>
      <c r="E71" s="954"/>
      <c r="F71" s="954"/>
      <c r="G71" s="954"/>
      <c r="H71" s="954"/>
      <c r="I71" s="954"/>
      <c r="J71" s="954"/>
      <c r="K71" s="954"/>
      <c r="L71" s="954"/>
      <c r="M71" s="954"/>
      <c r="N71" s="954"/>
      <c r="O71" s="954"/>
      <c r="P71" s="955"/>
      <c r="Q71" s="956">
        <v>12</v>
      </c>
      <c r="R71" s="911"/>
      <c r="S71" s="911"/>
      <c r="T71" s="911"/>
      <c r="U71" s="911"/>
      <c r="V71" s="911">
        <v>12</v>
      </c>
      <c r="W71" s="911"/>
      <c r="X71" s="911"/>
      <c r="Y71" s="911"/>
      <c r="Z71" s="911"/>
      <c r="AA71" s="911">
        <v>0</v>
      </c>
      <c r="AB71" s="911"/>
      <c r="AC71" s="911"/>
      <c r="AD71" s="911"/>
      <c r="AE71" s="911"/>
      <c r="AF71" s="911">
        <v>0</v>
      </c>
      <c r="AG71" s="911"/>
      <c r="AH71" s="911"/>
      <c r="AI71" s="911"/>
      <c r="AJ71" s="911"/>
      <c r="AK71" s="911">
        <v>0</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v>
      </c>
      <c r="AG88" s="922"/>
      <c r="AH88" s="922"/>
      <c r="AI88" s="922"/>
      <c r="AJ88" s="922"/>
      <c r="AK88" s="919"/>
      <c r="AL88" s="919"/>
      <c r="AM88" s="919"/>
      <c r="AN88" s="919"/>
      <c r="AO88" s="919"/>
      <c r="AP88" s="922">
        <v>0</v>
      </c>
      <c r="AQ88" s="922"/>
      <c r="AR88" s="922"/>
      <c r="AS88" s="922"/>
      <c r="AT88" s="922"/>
      <c r="AU88" s="922">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307</v>
      </c>
      <c r="AG109" s="975"/>
      <c r="AH109" s="975"/>
      <c r="AI109" s="975"/>
      <c r="AJ109" s="976"/>
      <c r="AK109" s="974" t="s">
        <v>306</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307</v>
      </c>
      <c r="BW109" s="975"/>
      <c r="BX109" s="975"/>
      <c r="BY109" s="975"/>
      <c r="BZ109" s="976"/>
      <c r="CA109" s="974" t="s">
        <v>306</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307</v>
      </c>
      <c r="DM109" s="975"/>
      <c r="DN109" s="975"/>
      <c r="DO109" s="975"/>
      <c r="DP109" s="976"/>
      <c r="DQ109" s="974" t="s">
        <v>306</v>
      </c>
      <c r="DR109" s="975"/>
      <c r="DS109" s="975"/>
      <c r="DT109" s="975"/>
      <c r="DU109" s="976"/>
      <c r="DV109" s="974" t="s">
        <v>427</v>
      </c>
      <c r="DW109" s="975"/>
      <c r="DX109" s="975"/>
      <c r="DY109" s="975"/>
      <c r="DZ109" s="977"/>
    </row>
    <row r="110" spans="1:131" s="246" customFormat="1" ht="26.25" customHeight="1">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430344</v>
      </c>
      <c r="AB110" s="982"/>
      <c r="AC110" s="982"/>
      <c r="AD110" s="982"/>
      <c r="AE110" s="983"/>
      <c r="AF110" s="984">
        <v>428701</v>
      </c>
      <c r="AG110" s="982"/>
      <c r="AH110" s="982"/>
      <c r="AI110" s="982"/>
      <c r="AJ110" s="983"/>
      <c r="AK110" s="984">
        <v>418685</v>
      </c>
      <c r="AL110" s="982"/>
      <c r="AM110" s="982"/>
      <c r="AN110" s="982"/>
      <c r="AO110" s="983"/>
      <c r="AP110" s="985">
        <v>29.1</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4109613</v>
      </c>
      <c r="BR110" s="1017"/>
      <c r="BS110" s="1017"/>
      <c r="BT110" s="1017"/>
      <c r="BU110" s="1017"/>
      <c r="BV110" s="1017">
        <v>3900581</v>
      </c>
      <c r="BW110" s="1017"/>
      <c r="BX110" s="1017"/>
      <c r="BY110" s="1017"/>
      <c r="BZ110" s="1017"/>
      <c r="CA110" s="1017">
        <v>3728599</v>
      </c>
      <c r="CB110" s="1017"/>
      <c r="CC110" s="1017"/>
      <c r="CD110" s="1017"/>
      <c r="CE110" s="1017"/>
      <c r="CF110" s="1031">
        <v>259.3</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390</v>
      </c>
      <c r="DM110" s="1017"/>
      <c r="DN110" s="1017"/>
      <c r="DO110" s="1017"/>
      <c r="DP110" s="1017"/>
      <c r="DQ110" s="1017" t="s">
        <v>433</v>
      </c>
      <c r="DR110" s="1017"/>
      <c r="DS110" s="1017"/>
      <c r="DT110" s="1017"/>
      <c r="DU110" s="1017"/>
      <c r="DV110" s="1018" t="s">
        <v>390</v>
      </c>
      <c r="DW110" s="1018"/>
      <c r="DX110" s="1018"/>
      <c r="DY110" s="1018"/>
      <c r="DZ110" s="1019"/>
    </row>
    <row r="111" spans="1:131" s="246" customFormat="1" ht="26.25" customHeight="1">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433</v>
      </c>
      <c r="AG111" s="1024"/>
      <c r="AH111" s="1024"/>
      <c r="AI111" s="1024"/>
      <c r="AJ111" s="1025"/>
      <c r="AK111" s="1026" t="s">
        <v>390</v>
      </c>
      <c r="AL111" s="1024"/>
      <c r="AM111" s="1024"/>
      <c r="AN111" s="1024"/>
      <c r="AO111" s="1025"/>
      <c r="AP111" s="1027" t="s">
        <v>435</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390</v>
      </c>
      <c r="BR111" s="1010"/>
      <c r="BS111" s="1010"/>
      <c r="BT111" s="1010"/>
      <c r="BU111" s="1010"/>
      <c r="BV111" s="1010" t="s">
        <v>435</v>
      </c>
      <c r="BW111" s="1010"/>
      <c r="BX111" s="1010"/>
      <c r="BY111" s="1010"/>
      <c r="BZ111" s="1010"/>
      <c r="CA111" s="1010" t="s">
        <v>390</v>
      </c>
      <c r="CB111" s="1010"/>
      <c r="CC111" s="1010"/>
      <c r="CD111" s="1010"/>
      <c r="CE111" s="1010"/>
      <c r="CF111" s="1004" t="s">
        <v>390</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433</v>
      </c>
      <c r="DH111" s="1010"/>
      <c r="DI111" s="1010"/>
      <c r="DJ111" s="1010"/>
      <c r="DK111" s="1010"/>
      <c r="DL111" s="1010" t="s">
        <v>433</v>
      </c>
      <c r="DM111" s="1010"/>
      <c r="DN111" s="1010"/>
      <c r="DO111" s="1010"/>
      <c r="DP111" s="1010"/>
      <c r="DQ111" s="1010" t="s">
        <v>390</v>
      </c>
      <c r="DR111" s="1010"/>
      <c r="DS111" s="1010"/>
      <c r="DT111" s="1010"/>
      <c r="DU111" s="1010"/>
      <c r="DV111" s="1011" t="s">
        <v>129</v>
      </c>
      <c r="DW111" s="1011"/>
      <c r="DX111" s="1011"/>
      <c r="DY111" s="1011"/>
      <c r="DZ111" s="1012"/>
    </row>
    <row r="112" spans="1:131" s="246" customFormat="1" ht="26.25" customHeight="1">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390</v>
      </c>
      <c r="AB112" s="1049"/>
      <c r="AC112" s="1049"/>
      <c r="AD112" s="1049"/>
      <c r="AE112" s="1050"/>
      <c r="AF112" s="1051" t="s">
        <v>390</v>
      </c>
      <c r="AG112" s="1049"/>
      <c r="AH112" s="1049"/>
      <c r="AI112" s="1049"/>
      <c r="AJ112" s="1050"/>
      <c r="AK112" s="1051" t="s">
        <v>390</v>
      </c>
      <c r="AL112" s="1049"/>
      <c r="AM112" s="1049"/>
      <c r="AN112" s="1049"/>
      <c r="AO112" s="1050"/>
      <c r="AP112" s="1052" t="s">
        <v>433</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886521</v>
      </c>
      <c r="BR112" s="1010"/>
      <c r="BS112" s="1010"/>
      <c r="BT112" s="1010"/>
      <c r="BU112" s="1010"/>
      <c r="BV112" s="1010">
        <v>917647</v>
      </c>
      <c r="BW112" s="1010"/>
      <c r="BX112" s="1010"/>
      <c r="BY112" s="1010"/>
      <c r="BZ112" s="1010"/>
      <c r="CA112" s="1010">
        <v>944479</v>
      </c>
      <c r="CB112" s="1010"/>
      <c r="CC112" s="1010"/>
      <c r="CD112" s="1010"/>
      <c r="CE112" s="1010"/>
      <c r="CF112" s="1004">
        <v>65.7</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390</v>
      </c>
      <c r="DH112" s="1010"/>
      <c r="DI112" s="1010"/>
      <c r="DJ112" s="1010"/>
      <c r="DK112" s="1010"/>
      <c r="DL112" s="1010" t="s">
        <v>433</v>
      </c>
      <c r="DM112" s="1010"/>
      <c r="DN112" s="1010"/>
      <c r="DO112" s="1010"/>
      <c r="DP112" s="1010"/>
      <c r="DQ112" s="1010" t="s">
        <v>435</v>
      </c>
      <c r="DR112" s="1010"/>
      <c r="DS112" s="1010"/>
      <c r="DT112" s="1010"/>
      <c r="DU112" s="1010"/>
      <c r="DV112" s="1011" t="s">
        <v>390</v>
      </c>
      <c r="DW112" s="1011"/>
      <c r="DX112" s="1011"/>
      <c r="DY112" s="1011"/>
      <c r="DZ112" s="1012"/>
    </row>
    <row r="113" spans="1:130" s="246" customFormat="1" ht="26.25" customHeight="1">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66826</v>
      </c>
      <c r="AB113" s="1024"/>
      <c r="AC113" s="1024"/>
      <c r="AD113" s="1024"/>
      <c r="AE113" s="1025"/>
      <c r="AF113" s="1026">
        <v>68141</v>
      </c>
      <c r="AG113" s="1024"/>
      <c r="AH113" s="1024"/>
      <c r="AI113" s="1024"/>
      <c r="AJ113" s="1025"/>
      <c r="AK113" s="1026">
        <v>70161</v>
      </c>
      <c r="AL113" s="1024"/>
      <c r="AM113" s="1024"/>
      <c r="AN113" s="1024"/>
      <c r="AO113" s="1025"/>
      <c r="AP113" s="1027">
        <v>4.9000000000000004</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41100</v>
      </c>
      <c r="BR113" s="1010"/>
      <c r="BS113" s="1010"/>
      <c r="BT113" s="1010"/>
      <c r="BU113" s="1010"/>
      <c r="BV113" s="1010">
        <v>34769</v>
      </c>
      <c r="BW113" s="1010"/>
      <c r="BX113" s="1010"/>
      <c r="BY113" s="1010"/>
      <c r="BZ113" s="1010"/>
      <c r="CA113" s="1010">
        <v>28414</v>
      </c>
      <c r="CB113" s="1010"/>
      <c r="CC113" s="1010"/>
      <c r="CD113" s="1010"/>
      <c r="CE113" s="1010"/>
      <c r="CF113" s="1004">
        <v>2</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404</v>
      </c>
      <c r="DM113" s="1049"/>
      <c r="DN113" s="1049"/>
      <c r="DO113" s="1049"/>
      <c r="DP113" s="1050"/>
      <c r="DQ113" s="1051" t="s">
        <v>435</v>
      </c>
      <c r="DR113" s="1049"/>
      <c r="DS113" s="1049"/>
      <c r="DT113" s="1049"/>
      <c r="DU113" s="1050"/>
      <c r="DV113" s="1052" t="s">
        <v>404</v>
      </c>
      <c r="DW113" s="1053"/>
      <c r="DX113" s="1053"/>
      <c r="DY113" s="1053"/>
      <c r="DZ113" s="1054"/>
    </row>
    <row r="114" spans="1:130" s="246" customFormat="1" ht="26.25" customHeight="1">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5434</v>
      </c>
      <c r="AB114" s="1049"/>
      <c r="AC114" s="1049"/>
      <c r="AD114" s="1049"/>
      <c r="AE114" s="1050"/>
      <c r="AF114" s="1051">
        <v>6236</v>
      </c>
      <c r="AG114" s="1049"/>
      <c r="AH114" s="1049"/>
      <c r="AI114" s="1049"/>
      <c r="AJ114" s="1050"/>
      <c r="AK114" s="1051">
        <v>6228</v>
      </c>
      <c r="AL114" s="1049"/>
      <c r="AM114" s="1049"/>
      <c r="AN114" s="1049"/>
      <c r="AO114" s="1050"/>
      <c r="AP114" s="1052">
        <v>0.4</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710442</v>
      </c>
      <c r="BR114" s="1010"/>
      <c r="BS114" s="1010"/>
      <c r="BT114" s="1010"/>
      <c r="BU114" s="1010"/>
      <c r="BV114" s="1010">
        <v>725200</v>
      </c>
      <c r="BW114" s="1010"/>
      <c r="BX114" s="1010"/>
      <c r="BY114" s="1010"/>
      <c r="BZ114" s="1010"/>
      <c r="CA114" s="1010">
        <v>679974</v>
      </c>
      <c r="CB114" s="1010"/>
      <c r="CC114" s="1010"/>
      <c r="CD114" s="1010"/>
      <c r="CE114" s="1010"/>
      <c r="CF114" s="1004">
        <v>47.3</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433</v>
      </c>
      <c r="DH114" s="1049"/>
      <c r="DI114" s="1049"/>
      <c r="DJ114" s="1049"/>
      <c r="DK114" s="1050"/>
      <c r="DL114" s="1051" t="s">
        <v>433</v>
      </c>
      <c r="DM114" s="1049"/>
      <c r="DN114" s="1049"/>
      <c r="DO114" s="1049"/>
      <c r="DP114" s="1050"/>
      <c r="DQ114" s="1051" t="s">
        <v>435</v>
      </c>
      <c r="DR114" s="1049"/>
      <c r="DS114" s="1049"/>
      <c r="DT114" s="1049"/>
      <c r="DU114" s="1050"/>
      <c r="DV114" s="1052" t="s">
        <v>404</v>
      </c>
      <c r="DW114" s="1053"/>
      <c r="DX114" s="1053"/>
      <c r="DY114" s="1053"/>
      <c r="DZ114" s="1054"/>
    </row>
    <row r="115" spans="1:130" s="246" customFormat="1" ht="26.25" customHeight="1">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83</v>
      </c>
      <c r="AB115" s="1024"/>
      <c r="AC115" s="1024"/>
      <c r="AD115" s="1024"/>
      <c r="AE115" s="1025"/>
      <c r="AF115" s="1026">
        <v>62</v>
      </c>
      <c r="AG115" s="1024"/>
      <c r="AH115" s="1024"/>
      <c r="AI115" s="1024"/>
      <c r="AJ115" s="1025"/>
      <c r="AK115" s="1026">
        <v>46</v>
      </c>
      <c r="AL115" s="1024"/>
      <c r="AM115" s="1024"/>
      <c r="AN115" s="1024"/>
      <c r="AO115" s="1025"/>
      <c r="AP115" s="1027">
        <v>0</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433</v>
      </c>
      <c r="BR115" s="1010"/>
      <c r="BS115" s="1010"/>
      <c r="BT115" s="1010"/>
      <c r="BU115" s="1010"/>
      <c r="BV115" s="1010" t="s">
        <v>404</v>
      </c>
      <c r="BW115" s="1010"/>
      <c r="BX115" s="1010"/>
      <c r="BY115" s="1010"/>
      <c r="BZ115" s="1010"/>
      <c r="CA115" s="1010" t="s">
        <v>404</v>
      </c>
      <c r="CB115" s="1010"/>
      <c r="CC115" s="1010"/>
      <c r="CD115" s="1010"/>
      <c r="CE115" s="1010"/>
      <c r="CF115" s="1004" t="s">
        <v>433</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390</v>
      </c>
      <c r="DH115" s="1049"/>
      <c r="DI115" s="1049"/>
      <c r="DJ115" s="1049"/>
      <c r="DK115" s="1050"/>
      <c r="DL115" s="1051" t="s">
        <v>433</v>
      </c>
      <c r="DM115" s="1049"/>
      <c r="DN115" s="1049"/>
      <c r="DO115" s="1049"/>
      <c r="DP115" s="1050"/>
      <c r="DQ115" s="1051" t="s">
        <v>404</v>
      </c>
      <c r="DR115" s="1049"/>
      <c r="DS115" s="1049"/>
      <c r="DT115" s="1049"/>
      <c r="DU115" s="1050"/>
      <c r="DV115" s="1052" t="s">
        <v>390</v>
      </c>
      <c r="DW115" s="1053"/>
      <c r="DX115" s="1053"/>
      <c r="DY115" s="1053"/>
      <c r="DZ115" s="1054"/>
    </row>
    <row r="116" spans="1:130" s="246" customFormat="1" ht="26.25" customHeight="1">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55</v>
      </c>
      <c r="AB116" s="1049"/>
      <c r="AC116" s="1049"/>
      <c r="AD116" s="1049"/>
      <c r="AE116" s="1050"/>
      <c r="AF116" s="1051">
        <v>93</v>
      </c>
      <c r="AG116" s="1049"/>
      <c r="AH116" s="1049"/>
      <c r="AI116" s="1049"/>
      <c r="AJ116" s="1050"/>
      <c r="AK116" s="1051">
        <v>223</v>
      </c>
      <c r="AL116" s="1049"/>
      <c r="AM116" s="1049"/>
      <c r="AN116" s="1049"/>
      <c r="AO116" s="1050"/>
      <c r="AP116" s="1052">
        <v>0</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433</v>
      </c>
      <c r="BR116" s="1010"/>
      <c r="BS116" s="1010"/>
      <c r="BT116" s="1010"/>
      <c r="BU116" s="1010"/>
      <c r="BV116" s="1010" t="s">
        <v>390</v>
      </c>
      <c r="BW116" s="1010"/>
      <c r="BX116" s="1010"/>
      <c r="BY116" s="1010"/>
      <c r="BZ116" s="1010"/>
      <c r="CA116" s="1010" t="s">
        <v>435</v>
      </c>
      <c r="CB116" s="1010"/>
      <c r="CC116" s="1010"/>
      <c r="CD116" s="1010"/>
      <c r="CE116" s="1010"/>
      <c r="CF116" s="1004" t="s">
        <v>404</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404</v>
      </c>
      <c r="DH116" s="1049"/>
      <c r="DI116" s="1049"/>
      <c r="DJ116" s="1049"/>
      <c r="DK116" s="1050"/>
      <c r="DL116" s="1051" t="s">
        <v>433</v>
      </c>
      <c r="DM116" s="1049"/>
      <c r="DN116" s="1049"/>
      <c r="DO116" s="1049"/>
      <c r="DP116" s="1050"/>
      <c r="DQ116" s="1051" t="s">
        <v>435</v>
      </c>
      <c r="DR116" s="1049"/>
      <c r="DS116" s="1049"/>
      <c r="DT116" s="1049"/>
      <c r="DU116" s="1050"/>
      <c r="DV116" s="1052" t="s">
        <v>404</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502742</v>
      </c>
      <c r="AB117" s="1067"/>
      <c r="AC117" s="1067"/>
      <c r="AD117" s="1067"/>
      <c r="AE117" s="1068"/>
      <c r="AF117" s="1069">
        <v>503233</v>
      </c>
      <c r="AG117" s="1067"/>
      <c r="AH117" s="1067"/>
      <c r="AI117" s="1067"/>
      <c r="AJ117" s="1068"/>
      <c r="AK117" s="1069">
        <v>495343</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433</v>
      </c>
      <c r="BW117" s="1010"/>
      <c r="BX117" s="1010"/>
      <c r="BY117" s="1010"/>
      <c r="BZ117" s="1010"/>
      <c r="CA117" s="1010" t="s">
        <v>433</v>
      </c>
      <c r="CB117" s="1010"/>
      <c r="CC117" s="1010"/>
      <c r="CD117" s="1010"/>
      <c r="CE117" s="1010"/>
      <c r="CF117" s="1004" t="s">
        <v>433</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433</v>
      </c>
      <c r="DH117" s="1049"/>
      <c r="DI117" s="1049"/>
      <c r="DJ117" s="1049"/>
      <c r="DK117" s="1050"/>
      <c r="DL117" s="1051" t="s">
        <v>433</v>
      </c>
      <c r="DM117" s="1049"/>
      <c r="DN117" s="1049"/>
      <c r="DO117" s="1049"/>
      <c r="DP117" s="1050"/>
      <c r="DQ117" s="1051" t="s">
        <v>433</v>
      </c>
      <c r="DR117" s="1049"/>
      <c r="DS117" s="1049"/>
      <c r="DT117" s="1049"/>
      <c r="DU117" s="1050"/>
      <c r="DV117" s="1052" t="s">
        <v>433</v>
      </c>
      <c r="DW117" s="1053"/>
      <c r="DX117" s="1053"/>
      <c r="DY117" s="1053"/>
      <c r="DZ117" s="1054"/>
    </row>
    <row r="118" spans="1:130" s="246" customFormat="1" ht="26.25" customHeight="1">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307</v>
      </c>
      <c r="AG118" s="975"/>
      <c r="AH118" s="975"/>
      <c r="AI118" s="975"/>
      <c r="AJ118" s="976"/>
      <c r="AK118" s="974" t="s">
        <v>306</v>
      </c>
      <c r="AL118" s="975"/>
      <c r="AM118" s="975"/>
      <c r="AN118" s="975"/>
      <c r="AO118" s="976"/>
      <c r="AP118" s="1061" t="s">
        <v>427</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404</v>
      </c>
      <c r="BR118" s="1088"/>
      <c r="BS118" s="1088"/>
      <c r="BT118" s="1088"/>
      <c r="BU118" s="1088"/>
      <c r="BV118" s="1088" t="s">
        <v>404</v>
      </c>
      <c r="BW118" s="1088"/>
      <c r="BX118" s="1088"/>
      <c r="BY118" s="1088"/>
      <c r="BZ118" s="1088"/>
      <c r="CA118" s="1088" t="s">
        <v>433</v>
      </c>
      <c r="CB118" s="1088"/>
      <c r="CC118" s="1088"/>
      <c r="CD118" s="1088"/>
      <c r="CE118" s="1088"/>
      <c r="CF118" s="1004" t="s">
        <v>404</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404</v>
      </c>
      <c r="DH118" s="1049"/>
      <c r="DI118" s="1049"/>
      <c r="DJ118" s="1049"/>
      <c r="DK118" s="1050"/>
      <c r="DL118" s="1051" t="s">
        <v>404</v>
      </c>
      <c r="DM118" s="1049"/>
      <c r="DN118" s="1049"/>
      <c r="DO118" s="1049"/>
      <c r="DP118" s="1050"/>
      <c r="DQ118" s="1051" t="s">
        <v>404</v>
      </c>
      <c r="DR118" s="1049"/>
      <c r="DS118" s="1049"/>
      <c r="DT118" s="1049"/>
      <c r="DU118" s="1050"/>
      <c r="DV118" s="1052" t="s">
        <v>404</v>
      </c>
      <c r="DW118" s="1053"/>
      <c r="DX118" s="1053"/>
      <c r="DY118" s="1053"/>
      <c r="DZ118" s="1054"/>
    </row>
    <row r="119" spans="1:130" s="246" customFormat="1" ht="26.25" customHeight="1">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433</v>
      </c>
      <c r="AB119" s="982"/>
      <c r="AC119" s="982"/>
      <c r="AD119" s="982"/>
      <c r="AE119" s="983"/>
      <c r="AF119" s="984" t="s">
        <v>433</v>
      </c>
      <c r="AG119" s="982"/>
      <c r="AH119" s="982"/>
      <c r="AI119" s="982"/>
      <c r="AJ119" s="983"/>
      <c r="AK119" s="984" t="s">
        <v>404</v>
      </c>
      <c r="AL119" s="982"/>
      <c r="AM119" s="982"/>
      <c r="AN119" s="982"/>
      <c r="AO119" s="983"/>
      <c r="AP119" s="985" t="s">
        <v>404</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459</v>
      </c>
      <c r="BP119" s="1096"/>
      <c r="BQ119" s="1087">
        <v>5747676</v>
      </c>
      <c r="BR119" s="1088"/>
      <c r="BS119" s="1088"/>
      <c r="BT119" s="1088"/>
      <c r="BU119" s="1088"/>
      <c r="BV119" s="1088">
        <v>5578197</v>
      </c>
      <c r="BW119" s="1088"/>
      <c r="BX119" s="1088"/>
      <c r="BY119" s="1088"/>
      <c r="BZ119" s="1088"/>
      <c r="CA119" s="1088">
        <v>5381466</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404</v>
      </c>
      <c r="DH119" s="1074"/>
      <c r="DI119" s="1074"/>
      <c r="DJ119" s="1074"/>
      <c r="DK119" s="1075"/>
      <c r="DL119" s="1073" t="s">
        <v>435</v>
      </c>
      <c r="DM119" s="1074"/>
      <c r="DN119" s="1074"/>
      <c r="DO119" s="1074"/>
      <c r="DP119" s="1075"/>
      <c r="DQ119" s="1073" t="s">
        <v>404</v>
      </c>
      <c r="DR119" s="1074"/>
      <c r="DS119" s="1074"/>
      <c r="DT119" s="1074"/>
      <c r="DU119" s="1075"/>
      <c r="DV119" s="1076" t="s">
        <v>404</v>
      </c>
      <c r="DW119" s="1077"/>
      <c r="DX119" s="1077"/>
      <c r="DY119" s="1077"/>
      <c r="DZ119" s="1078"/>
    </row>
    <row r="120" spans="1:130" s="246" customFormat="1" ht="26.25" customHeight="1">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433</v>
      </c>
      <c r="AB120" s="1049"/>
      <c r="AC120" s="1049"/>
      <c r="AD120" s="1049"/>
      <c r="AE120" s="1050"/>
      <c r="AF120" s="1051" t="s">
        <v>404</v>
      </c>
      <c r="AG120" s="1049"/>
      <c r="AH120" s="1049"/>
      <c r="AI120" s="1049"/>
      <c r="AJ120" s="1050"/>
      <c r="AK120" s="1051" t="s">
        <v>404</v>
      </c>
      <c r="AL120" s="1049"/>
      <c r="AM120" s="1049"/>
      <c r="AN120" s="1049"/>
      <c r="AO120" s="1050"/>
      <c r="AP120" s="1052" t="s">
        <v>404</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974262</v>
      </c>
      <c r="BR120" s="1017"/>
      <c r="BS120" s="1017"/>
      <c r="BT120" s="1017"/>
      <c r="BU120" s="1017"/>
      <c r="BV120" s="1017">
        <v>861372</v>
      </c>
      <c r="BW120" s="1017"/>
      <c r="BX120" s="1017"/>
      <c r="BY120" s="1017"/>
      <c r="BZ120" s="1017"/>
      <c r="CA120" s="1017">
        <v>743946</v>
      </c>
      <c r="CB120" s="1017"/>
      <c r="CC120" s="1017"/>
      <c r="CD120" s="1017"/>
      <c r="CE120" s="1017"/>
      <c r="CF120" s="1031">
        <v>51.7</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627249</v>
      </c>
      <c r="DH120" s="1017"/>
      <c r="DI120" s="1017"/>
      <c r="DJ120" s="1017"/>
      <c r="DK120" s="1017"/>
      <c r="DL120" s="1017">
        <v>611311</v>
      </c>
      <c r="DM120" s="1017"/>
      <c r="DN120" s="1017"/>
      <c r="DO120" s="1017"/>
      <c r="DP120" s="1017"/>
      <c r="DQ120" s="1017">
        <v>615130</v>
      </c>
      <c r="DR120" s="1017"/>
      <c r="DS120" s="1017"/>
      <c r="DT120" s="1017"/>
      <c r="DU120" s="1017"/>
      <c r="DV120" s="1018">
        <v>42.8</v>
      </c>
      <c r="DW120" s="1018"/>
      <c r="DX120" s="1018"/>
      <c r="DY120" s="1018"/>
      <c r="DZ120" s="1019"/>
    </row>
    <row r="121" spans="1:130" s="246" customFormat="1" ht="26.25" customHeight="1">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433</v>
      </c>
      <c r="AB121" s="1049"/>
      <c r="AC121" s="1049"/>
      <c r="AD121" s="1049"/>
      <c r="AE121" s="1050"/>
      <c r="AF121" s="1051" t="s">
        <v>390</v>
      </c>
      <c r="AG121" s="1049"/>
      <c r="AH121" s="1049"/>
      <c r="AI121" s="1049"/>
      <c r="AJ121" s="1050"/>
      <c r="AK121" s="1051" t="s">
        <v>404</v>
      </c>
      <c r="AL121" s="1049"/>
      <c r="AM121" s="1049"/>
      <c r="AN121" s="1049"/>
      <c r="AO121" s="1050"/>
      <c r="AP121" s="1052" t="s">
        <v>404</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482773</v>
      </c>
      <c r="BR121" s="1010"/>
      <c r="BS121" s="1010"/>
      <c r="BT121" s="1010"/>
      <c r="BU121" s="1010"/>
      <c r="BV121" s="1010">
        <v>460382</v>
      </c>
      <c r="BW121" s="1010"/>
      <c r="BX121" s="1010"/>
      <c r="BY121" s="1010"/>
      <c r="BZ121" s="1010"/>
      <c r="CA121" s="1010">
        <v>418655</v>
      </c>
      <c r="CB121" s="1010"/>
      <c r="CC121" s="1010"/>
      <c r="CD121" s="1010"/>
      <c r="CE121" s="1010"/>
      <c r="CF121" s="1004">
        <v>29.1</v>
      </c>
      <c r="CG121" s="1005"/>
      <c r="CH121" s="1005"/>
      <c r="CI121" s="1005"/>
      <c r="CJ121" s="1005"/>
      <c r="CK121" s="1100"/>
      <c r="CL121" s="1101"/>
      <c r="CM121" s="1101"/>
      <c r="CN121" s="1101"/>
      <c r="CO121" s="1102"/>
      <c r="CP121" s="1110" t="s">
        <v>405</v>
      </c>
      <c r="CQ121" s="1111"/>
      <c r="CR121" s="1111"/>
      <c r="CS121" s="1111"/>
      <c r="CT121" s="1111"/>
      <c r="CU121" s="1111"/>
      <c r="CV121" s="1111"/>
      <c r="CW121" s="1111"/>
      <c r="CX121" s="1111"/>
      <c r="CY121" s="1111"/>
      <c r="CZ121" s="1111"/>
      <c r="DA121" s="1111"/>
      <c r="DB121" s="1111"/>
      <c r="DC121" s="1111"/>
      <c r="DD121" s="1111"/>
      <c r="DE121" s="1111"/>
      <c r="DF121" s="1112"/>
      <c r="DG121" s="1009">
        <v>259272</v>
      </c>
      <c r="DH121" s="1010"/>
      <c r="DI121" s="1010"/>
      <c r="DJ121" s="1010"/>
      <c r="DK121" s="1010"/>
      <c r="DL121" s="1010">
        <v>298257</v>
      </c>
      <c r="DM121" s="1010"/>
      <c r="DN121" s="1010"/>
      <c r="DO121" s="1010"/>
      <c r="DP121" s="1010"/>
      <c r="DQ121" s="1010">
        <v>329349</v>
      </c>
      <c r="DR121" s="1010"/>
      <c r="DS121" s="1010"/>
      <c r="DT121" s="1010"/>
      <c r="DU121" s="1010"/>
      <c r="DV121" s="1011">
        <v>22.9</v>
      </c>
      <c r="DW121" s="1011"/>
      <c r="DX121" s="1011"/>
      <c r="DY121" s="1011"/>
      <c r="DZ121" s="1012"/>
    </row>
    <row r="122" spans="1:130" s="246" customFormat="1" ht="26.25" customHeight="1">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404</v>
      </c>
      <c r="AB122" s="1049"/>
      <c r="AC122" s="1049"/>
      <c r="AD122" s="1049"/>
      <c r="AE122" s="1050"/>
      <c r="AF122" s="1051" t="s">
        <v>404</v>
      </c>
      <c r="AG122" s="1049"/>
      <c r="AH122" s="1049"/>
      <c r="AI122" s="1049"/>
      <c r="AJ122" s="1050"/>
      <c r="AK122" s="1051" t="s">
        <v>433</v>
      </c>
      <c r="AL122" s="1049"/>
      <c r="AM122" s="1049"/>
      <c r="AN122" s="1049"/>
      <c r="AO122" s="1050"/>
      <c r="AP122" s="1052" t="s">
        <v>404</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3336803</v>
      </c>
      <c r="BR122" s="1088"/>
      <c r="BS122" s="1088"/>
      <c r="BT122" s="1088"/>
      <c r="BU122" s="1088"/>
      <c r="BV122" s="1088">
        <v>3233884</v>
      </c>
      <c r="BW122" s="1088"/>
      <c r="BX122" s="1088"/>
      <c r="BY122" s="1088"/>
      <c r="BZ122" s="1088"/>
      <c r="CA122" s="1088">
        <v>3105399</v>
      </c>
      <c r="CB122" s="1088"/>
      <c r="CC122" s="1088"/>
      <c r="CD122" s="1088"/>
      <c r="CE122" s="1088"/>
      <c r="CF122" s="1108">
        <v>216</v>
      </c>
      <c r="CG122" s="1109"/>
      <c r="CH122" s="1109"/>
      <c r="CI122" s="1109"/>
      <c r="CJ122" s="1109"/>
      <c r="CK122" s="1100"/>
      <c r="CL122" s="1101"/>
      <c r="CM122" s="1101"/>
      <c r="CN122" s="1101"/>
      <c r="CO122" s="1102"/>
      <c r="CP122" s="1110" t="s">
        <v>403</v>
      </c>
      <c r="CQ122" s="1111"/>
      <c r="CR122" s="1111"/>
      <c r="CS122" s="1111"/>
      <c r="CT122" s="1111"/>
      <c r="CU122" s="1111"/>
      <c r="CV122" s="1111"/>
      <c r="CW122" s="1111"/>
      <c r="CX122" s="1111"/>
      <c r="CY122" s="1111"/>
      <c r="CZ122" s="1111"/>
      <c r="DA122" s="1111"/>
      <c r="DB122" s="1111"/>
      <c r="DC122" s="1111"/>
      <c r="DD122" s="1111"/>
      <c r="DE122" s="1111"/>
      <c r="DF122" s="1112"/>
      <c r="DG122" s="1009" t="s">
        <v>404</v>
      </c>
      <c r="DH122" s="1010"/>
      <c r="DI122" s="1010"/>
      <c r="DJ122" s="1010"/>
      <c r="DK122" s="1010"/>
      <c r="DL122" s="1010" t="s">
        <v>404</v>
      </c>
      <c r="DM122" s="1010"/>
      <c r="DN122" s="1010"/>
      <c r="DO122" s="1010"/>
      <c r="DP122" s="1010"/>
      <c r="DQ122" s="1010" t="s">
        <v>404</v>
      </c>
      <c r="DR122" s="1010"/>
      <c r="DS122" s="1010"/>
      <c r="DT122" s="1010"/>
      <c r="DU122" s="1010"/>
      <c r="DV122" s="1011" t="s">
        <v>404</v>
      </c>
      <c r="DW122" s="1011"/>
      <c r="DX122" s="1011"/>
      <c r="DY122" s="1011"/>
      <c r="DZ122" s="1012"/>
    </row>
    <row r="123" spans="1:130" s="246" customFormat="1" ht="26.25" customHeight="1">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390</v>
      </c>
      <c r="AB123" s="1049"/>
      <c r="AC123" s="1049"/>
      <c r="AD123" s="1049"/>
      <c r="AE123" s="1050"/>
      <c r="AF123" s="1051" t="s">
        <v>404</v>
      </c>
      <c r="AG123" s="1049"/>
      <c r="AH123" s="1049"/>
      <c r="AI123" s="1049"/>
      <c r="AJ123" s="1050"/>
      <c r="AK123" s="1051" t="s">
        <v>404</v>
      </c>
      <c r="AL123" s="1049"/>
      <c r="AM123" s="1049"/>
      <c r="AN123" s="1049"/>
      <c r="AO123" s="1050"/>
      <c r="AP123" s="1052" t="s">
        <v>433</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468</v>
      </c>
      <c r="BP123" s="1096"/>
      <c r="BQ123" s="1155">
        <v>4793838</v>
      </c>
      <c r="BR123" s="1156"/>
      <c r="BS123" s="1156"/>
      <c r="BT123" s="1156"/>
      <c r="BU123" s="1156"/>
      <c r="BV123" s="1156">
        <v>4555638</v>
      </c>
      <c r="BW123" s="1156"/>
      <c r="BX123" s="1156"/>
      <c r="BY123" s="1156"/>
      <c r="BZ123" s="1156"/>
      <c r="CA123" s="1156">
        <v>4268000</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t="s">
        <v>390</v>
      </c>
      <c r="DH123" s="1049"/>
      <c r="DI123" s="1049"/>
      <c r="DJ123" s="1049"/>
      <c r="DK123" s="1050"/>
      <c r="DL123" s="1051" t="s">
        <v>390</v>
      </c>
      <c r="DM123" s="1049"/>
      <c r="DN123" s="1049"/>
      <c r="DO123" s="1049"/>
      <c r="DP123" s="1050"/>
      <c r="DQ123" s="1051" t="s">
        <v>390</v>
      </c>
      <c r="DR123" s="1049"/>
      <c r="DS123" s="1049"/>
      <c r="DT123" s="1049"/>
      <c r="DU123" s="1050"/>
      <c r="DV123" s="1052" t="s">
        <v>390</v>
      </c>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390</v>
      </c>
      <c r="AB124" s="1049"/>
      <c r="AC124" s="1049"/>
      <c r="AD124" s="1049"/>
      <c r="AE124" s="1050"/>
      <c r="AF124" s="1051" t="s">
        <v>435</v>
      </c>
      <c r="AG124" s="1049"/>
      <c r="AH124" s="1049"/>
      <c r="AI124" s="1049"/>
      <c r="AJ124" s="1050"/>
      <c r="AK124" s="1051" t="s">
        <v>390</v>
      </c>
      <c r="AL124" s="1049"/>
      <c r="AM124" s="1049"/>
      <c r="AN124" s="1049"/>
      <c r="AO124" s="1050"/>
      <c r="AP124" s="1052" t="s">
        <v>433</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61.9</v>
      </c>
      <c r="BR124" s="1118"/>
      <c r="BS124" s="1118"/>
      <c r="BT124" s="1118"/>
      <c r="BU124" s="1118"/>
      <c r="BV124" s="1118">
        <v>69</v>
      </c>
      <c r="BW124" s="1118"/>
      <c r="BX124" s="1118"/>
      <c r="BY124" s="1118"/>
      <c r="BZ124" s="1118"/>
      <c r="CA124" s="1118">
        <v>77.400000000000006</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472</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435</v>
      </c>
      <c r="AB125" s="1049"/>
      <c r="AC125" s="1049"/>
      <c r="AD125" s="1049"/>
      <c r="AE125" s="1050"/>
      <c r="AF125" s="1051" t="s">
        <v>473</v>
      </c>
      <c r="AG125" s="1049"/>
      <c r="AH125" s="1049"/>
      <c r="AI125" s="1049"/>
      <c r="AJ125" s="1050"/>
      <c r="AK125" s="1051" t="s">
        <v>435</v>
      </c>
      <c r="AL125" s="1049"/>
      <c r="AM125" s="1049"/>
      <c r="AN125" s="1049"/>
      <c r="AO125" s="1050"/>
      <c r="AP125" s="1052" t="s">
        <v>474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435</v>
      </c>
      <c r="AG126" s="1049"/>
      <c r="AH126" s="1049"/>
      <c r="AI126" s="1049"/>
      <c r="AJ126" s="1050"/>
      <c r="AK126" s="1051" t="s">
        <v>473</v>
      </c>
      <c r="AL126" s="1049"/>
      <c r="AM126" s="1049"/>
      <c r="AN126" s="1049"/>
      <c r="AO126" s="1050"/>
      <c r="AP126" s="1052" t="s">
        <v>473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390</v>
      </c>
      <c r="DH126" s="1010"/>
      <c r="DI126" s="1010"/>
      <c r="DJ126" s="1010"/>
      <c r="DK126" s="1010"/>
      <c r="DL126" s="1010" t="s">
        <v>435</v>
      </c>
      <c r="DM126" s="1010"/>
      <c r="DN126" s="1010"/>
      <c r="DO126" s="1010"/>
      <c r="DP126" s="1010"/>
      <c r="DQ126" s="1010" t="s">
        <v>474</v>
      </c>
      <c r="DR126" s="1010"/>
      <c r="DS126" s="1010"/>
      <c r="DT126" s="1010"/>
      <c r="DU126" s="1010"/>
      <c r="DV126" s="1011" t="s">
        <v>478</v>
      </c>
      <c r="DW126" s="1011"/>
      <c r="DX126" s="1011"/>
      <c r="DY126" s="1011"/>
      <c r="DZ126" s="1012"/>
    </row>
    <row r="127" spans="1:130" s="246" customFormat="1" ht="26.25" customHeight="1">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83</v>
      </c>
      <c r="AB127" s="1049"/>
      <c r="AC127" s="1049"/>
      <c r="AD127" s="1049"/>
      <c r="AE127" s="1050"/>
      <c r="AF127" s="1051">
        <v>62</v>
      </c>
      <c r="AG127" s="1049"/>
      <c r="AH127" s="1049"/>
      <c r="AI127" s="1049"/>
      <c r="AJ127" s="1050"/>
      <c r="AK127" s="1051">
        <v>46</v>
      </c>
      <c r="AL127" s="1049"/>
      <c r="AM127" s="1049"/>
      <c r="AN127" s="1049"/>
      <c r="AO127" s="1050"/>
      <c r="AP127" s="1052">
        <v>0</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472</v>
      </c>
      <c r="DM127" s="1010"/>
      <c r="DN127" s="1010"/>
      <c r="DO127" s="1010"/>
      <c r="DP127" s="1010"/>
      <c r="DQ127" s="1010" t="s">
        <v>390</v>
      </c>
      <c r="DR127" s="1010"/>
      <c r="DS127" s="1010"/>
      <c r="DT127" s="1010"/>
      <c r="DU127" s="1010"/>
      <c r="DV127" s="1011" t="s">
        <v>435</v>
      </c>
      <c r="DW127" s="1011"/>
      <c r="DX127" s="1011"/>
      <c r="DY127" s="1011"/>
      <c r="DZ127" s="1012"/>
    </row>
    <row r="128" spans="1:130" s="246" customFormat="1" ht="26.25" customHeight="1" thickBot="1">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47406</v>
      </c>
      <c r="AB128" s="1138"/>
      <c r="AC128" s="1138"/>
      <c r="AD128" s="1138"/>
      <c r="AE128" s="1139"/>
      <c r="AF128" s="1140">
        <v>45577</v>
      </c>
      <c r="AG128" s="1138"/>
      <c r="AH128" s="1138"/>
      <c r="AI128" s="1138"/>
      <c r="AJ128" s="1139"/>
      <c r="AK128" s="1140">
        <v>43639</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488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490</v>
      </c>
      <c r="DH128" s="1130"/>
      <c r="DI128" s="1130"/>
      <c r="DJ128" s="1130"/>
      <c r="DK128" s="1130"/>
      <c r="DL128" s="1130" t="s">
        <v>404</v>
      </c>
      <c r="DM128" s="1130"/>
      <c r="DN128" s="1130"/>
      <c r="DO128" s="1130"/>
      <c r="DP128" s="1130"/>
      <c r="DQ128" s="1130" t="s">
        <v>490</v>
      </c>
      <c r="DR128" s="1130"/>
      <c r="DS128" s="1130"/>
      <c r="DT128" s="1130"/>
      <c r="DU128" s="1130"/>
      <c r="DV128" s="1131" t="s">
        <v>491</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1858592</v>
      </c>
      <c r="AB129" s="1049"/>
      <c r="AC129" s="1049"/>
      <c r="AD129" s="1049"/>
      <c r="AE129" s="1050"/>
      <c r="AF129" s="1051">
        <v>1793947</v>
      </c>
      <c r="AG129" s="1049"/>
      <c r="AH129" s="1049"/>
      <c r="AI129" s="1049"/>
      <c r="AJ129" s="1050"/>
      <c r="AK129" s="1051">
        <v>1759436</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494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317877</v>
      </c>
      <c r="AB130" s="1049"/>
      <c r="AC130" s="1049"/>
      <c r="AD130" s="1049"/>
      <c r="AE130" s="1050"/>
      <c r="AF130" s="1051">
        <v>312176</v>
      </c>
      <c r="AG130" s="1049"/>
      <c r="AH130" s="1049"/>
      <c r="AI130" s="1049"/>
      <c r="AJ130" s="1050"/>
      <c r="AK130" s="1051">
        <v>321457</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9.1999999999999993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1540715</v>
      </c>
      <c r="AB131" s="1074"/>
      <c r="AC131" s="1074"/>
      <c r="AD131" s="1074"/>
      <c r="AE131" s="1075"/>
      <c r="AF131" s="1073">
        <v>1481771</v>
      </c>
      <c r="AG131" s="1074"/>
      <c r="AH131" s="1074"/>
      <c r="AI131" s="1074"/>
      <c r="AJ131" s="1075"/>
      <c r="AK131" s="1073">
        <v>1437979</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77.400000000000006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8.9217668420000003</v>
      </c>
      <c r="AB132" s="1190"/>
      <c r="AC132" s="1190"/>
      <c r="AD132" s="1190"/>
      <c r="AE132" s="1191"/>
      <c r="AF132" s="1192">
        <v>9.8179813209999995</v>
      </c>
      <c r="AG132" s="1190"/>
      <c r="AH132" s="1190"/>
      <c r="AI132" s="1190"/>
      <c r="AJ132" s="1191"/>
      <c r="AK132" s="1192">
        <v>9.0576427049999992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8.9</v>
      </c>
      <c r="AB133" s="1173"/>
      <c r="AC133" s="1173"/>
      <c r="AD133" s="1173"/>
      <c r="AE133" s="1174"/>
      <c r="AF133" s="1172">
        <v>9</v>
      </c>
      <c r="AG133" s="1173"/>
      <c r="AH133" s="1173"/>
      <c r="AI133" s="1173"/>
      <c r="AJ133" s="1174"/>
      <c r="AK133" s="1172">
        <v>9.1999999999999993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F7OW/dNJb1RjaOdSzbJeNDDwhvQRBaU48vZlJsFMYc15pCKOqNLsw8logf/E54GiX/NTX1keZLNrdbC9HmkiQ==" saltValue="9A+XZW4QflMEmPVG9IJN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election activeCell="AJ74" sqref="AJ7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KRueeeH3MVjrLnnzIZMm1Ka06hW9PELy1reeVP9D6Lw/Zy8SRsIRktCYFbLpI66WaIZdQNoQl6NoXjuHOLW5w==" saltValue="lNty4OSwkDUztlDdViyB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UjasmFxU1M51uK/riFT5nPOOAy5fjzgKxgrGt0yfFVFulasG0wYG5TBxcOhgcOkO8+dGd2JW7JTKUju0cBhOQ==" saltValue="u4Ru1bYA3SKG+qbPzWKd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70" zoomScaleSheetLayoutView="70" workbookViewId="0">
      <selection activeCell="AN63" sqref="AN63"/>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519233</v>
      </c>
      <c r="AP9" s="312">
        <v>235053</v>
      </c>
      <c r="AQ9" s="313">
        <v>190701</v>
      </c>
      <c r="AR9" s="314">
        <v>23.3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22740</v>
      </c>
      <c r="AP10" s="315">
        <v>10294</v>
      </c>
      <c r="AQ10" s="316">
        <v>22807</v>
      </c>
      <c r="AR10" s="317">
        <v>-54.9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122993</v>
      </c>
      <c r="AP11" s="315">
        <v>55678</v>
      </c>
      <c r="AQ11" s="316">
        <v>29822</v>
      </c>
      <c r="AR11" s="317">
        <v>86.7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3258</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v>24</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146</v>
      </c>
      <c r="AP14" s="315">
        <v>66</v>
      </c>
      <c r="AQ14" s="316">
        <v>10094</v>
      </c>
      <c r="AR14" s="317">
        <v>-99.3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t="s">
        <v>515</v>
      </c>
      <c r="AP15" s="315" t="s">
        <v>515</v>
      </c>
      <c r="AQ15" s="316">
        <v>4017</v>
      </c>
      <c r="AR15" s="317" t="s">
        <v>515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-44089</v>
      </c>
      <c r="AP16" s="315">
        <v>-19959</v>
      </c>
      <c r="AQ16" s="316">
        <v>-17771</v>
      </c>
      <c r="AR16" s="317">
        <v>12.3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621023</v>
      </c>
      <c r="AP17" s="315">
        <v>281133</v>
      </c>
      <c r="AQ17" s="316">
        <v>242952</v>
      </c>
      <c r="AR17" s="317">
        <v>15.7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27.61</v>
      </c>
      <c r="AP21" s="328">
        <v>21.84</v>
      </c>
      <c r="AQ21" s="329">
        <v>5.77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98</v>
      </c>
      <c r="AP22" s="333">
        <v>95.6</v>
      </c>
      <c r="AQ22" s="334">
        <v>2.4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418685</v>
      </c>
      <c r="AP32" s="342">
        <v>189536</v>
      </c>
      <c r="AQ32" s="343">
        <v>136235</v>
      </c>
      <c r="AR32" s="344">
        <v>39.1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5</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70161</v>
      </c>
      <c r="AP35" s="342">
        <v>31761</v>
      </c>
      <c r="AQ35" s="343">
        <v>32688</v>
      </c>
      <c r="AR35" s="344">
        <v>-2.8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6228</v>
      </c>
      <c r="AP36" s="342">
        <v>2819</v>
      </c>
      <c r="AQ36" s="343">
        <v>4188</v>
      </c>
      <c r="AR36" s="344">
        <v>-32.700000000000003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46</v>
      </c>
      <c r="AP37" s="342">
        <v>21</v>
      </c>
      <c r="AQ37" s="343">
        <v>1212</v>
      </c>
      <c r="AR37" s="344">
        <v>-98.3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v>223</v>
      </c>
      <c r="AP38" s="345">
        <v>101</v>
      </c>
      <c r="AQ38" s="346">
        <v>25</v>
      </c>
      <c r="AR38" s="334">
        <v>304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-43639</v>
      </c>
      <c r="AP39" s="342">
        <v>-19755</v>
      </c>
      <c r="AQ39" s="343">
        <v>-7598</v>
      </c>
      <c r="AR39" s="344">
        <v>160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-321457</v>
      </c>
      <c r="AP40" s="342">
        <v>-145522</v>
      </c>
      <c r="AQ40" s="343">
        <v>-123844</v>
      </c>
      <c r="AR40" s="344">
        <v>17.5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130247</v>
      </c>
      <c r="AP41" s="342">
        <v>58962</v>
      </c>
      <c r="AQ41" s="343">
        <v>42911</v>
      </c>
      <c r="AR41" s="344">
        <v>37.4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331554</v>
      </c>
      <c r="AN51" s="364">
        <v>138090</v>
      </c>
      <c r="AO51" s="365">
        <v>-18.7</v>
      </c>
      <c r="AP51" s="366">
        <v>333013</v>
      </c>
      <c r="AQ51" s="367">
        <v>5.3</v>
      </c>
      <c r="AR51" s="368">
        <v>-24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221248</v>
      </c>
      <c r="AN52" s="372">
        <v>92148</v>
      </c>
      <c r="AO52" s="373">
        <v>-12.1</v>
      </c>
      <c r="AP52" s="374">
        <v>126732</v>
      </c>
      <c r="AQ52" s="375">
        <v>19.100000000000001</v>
      </c>
      <c r="AR52" s="376">
        <v>-31.2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819852</v>
      </c>
      <c r="AN53" s="364">
        <v>354301</v>
      </c>
      <c r="AO53" s="365">
        <v>156.6</v>
      </c>
      <c r="AP53" s="366">
        <v>280458</v>
      </c>
      <c r="AQ53" s="367">
        <v>-15.8</v>
      </c>
      <c r="AR53" s="368">
        <v>172.4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717652</v>
      </c>
      <c r="AN54" s="372">
        <v>310135</v>
      </c>
      <c r="AO54" s="373">
        <v>236.6</v>
      </c>
      <c r="AP54" s="374">
        <v>127286</v>
      </c>
      <c r="AQ54" s="375">
        <v>0.4</v>
      </c>
      <c r="AR54" s="376">
        <v>236.2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388810</v>
      </c>
      <c r="AN55" s="364">
        <v>172345</v>
      </c>
      <c r="AO55" s="365">
        <v>-51.4</v>
      </c>
      <c r="AP55" s="366">
        <v>291945</v>
      </c>
      <c r="AQ55" s="367">
        <v>4.0999999999999996</v>
      </c>
      <c r="AR55" s="368">
        <v>-55.5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177893</v>
      </c>
      <c r="AN56" s="372">
        <v>78853</v>
      </c>
      <c r="AO56" s="373">
        <v>-74.599999999999994</v>
      </c>
      <c r="AP56" s="374">
        <v>127651</v>
      </c>
      <c r="AQ56" s="375">
        <v>0.3</v>
      </c>
      <c r="AR56" s="376">
        <v>-74.900000000000006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135733</v>
      </c>
      <c r="AN57" s="364">
        <v>60379</v>
      </c>
      <c r="AO57" s="365">
        <v>-65</v>
      </c>
      <c r="AP57" s="366">
        <v>291173</v>
      </c>
      <c r="AQ57" s="367">
        <v>-0.3</v>
      </c>
      <c r="AR57" s="368">
        <v>-64.7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79487</v>
      </c>
      <c r="AN58" s="372">
        <v>35359</v>
      </c>
      <c r="AO58" s="373">
        <v>-55.2</v>
      </c>
      <c r="AP58" s="374">
        <v>119071</v>
      </c>
      <c r="AQ58" s="375">
        <v>-6.7</v>
      </c>
      <c r="AR58" s="376">
        <v>-48.5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80333</v>
      </c>
      <c r="AN59" s="364">
        <v>36366</v>
      </c>
      <c r="AO59" s="365">
        <v>-39.799999999999997</v>
      </c>
      <c r="AP59" s="366">
        <v>271581</v>
      </c>
      <c r="AQ59" s="367">
        <v>-6.7</v>
      </c>
      <c r="AR59" s="368">
        <v>-33.1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48754</v>
      </c>
      <c r="AN60" s="372">
        <v>22071</v>
      </c>
      <c r="AO60" s="373">
        <v>-37.6</v>
      </c>
      <c r="AP60" s="374">
        <v>117844</v>
      </c>
      <c r="AQ60" s="375">
        <v>-1</v>
      </c>
      <c r="AR60" s="376">
        <v>-36.6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351256</v>
      </c>
      <c r="AN61" s="379">
        <v>152296</v>
      </c>
      <c r="AO61" s="380">
        <v>-3.7</v>
      </c>
      <c r="AP61" s="381">
        <v>293634</v>
      </c>
      <c r="AQ61" s="382">
        <v>-2.7</v>
      </c>
      <c r="AR61" s="368">
        <v>-1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249007</v>
      </c>
      <c r="AN62" s="372">
        <v>107713</v>
      </c>
      <c r="AO62" s="373">
        <v>11.4</v>
      </c>
      <c r="AP62" s="374">
        <v>123717</v>
      </c>
      <c r="AQ62" s="375">
        <v>2.4</v>
      </c>
      <c r="AR62" s="376">
        <v>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BoPPBA4B1kUbLD+S8td1/hLVrLR3dlOcVb69UjQkTIuwShsmTvtBfHIx2t87/iQOiNwjXKbM1fAPY3zPFNcsQ==" saltValue="NNDQhjQSce2N/jjE3G2L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70" zoomScaleNormal="70" zoomScaleSheetLayoutView="55" workbookViewId="0">
      <selection activeCell="AF87" sqref="AF87"/>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67PSNnb9OIUkcLR00Sxwx3GpO87X9SpC8Et6V/TCW4EaOdnveSm3hc88r6l1D4mfRG6qmSLdWQV8GgL8uSG3Q==" saltValue="JHF9YeeldANiMkygKTWd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0" zoomScale="85" zoomScaleNormal="85" zoomScaleSheetLayoutView="55" workbookViewId="0">
      <selection activeCell="AG103" sqref="AG103"/>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Msa7uPQbw/TdFY2E+83nmlfsdFsZ4A71sgb+oMsnodEVCitDE0rmgMbS7OiOsvwFljV68NGY85FQNF3D6RgMw==" saltValue="r3gw/Nv/flWHW9ice5Mu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39.07</v>
      </c>
      <c r="G47" s="12">
        <v>38.22</v>
      </c>
      <c r="H47" s="12">
        <v>34.369999999999997</v>
      </c>
      <c r="I47" s="12">
        <v>29.72</v>
      </c>
      <c r="J47" s="13">
        <v>23.99</v>
      </c>
    </row>
    <row r="48" spans="2:10" ht="57.75" customHeight="1">
      <c r="B48" s="14"/>
      <c r="C48" s="1234" t="s">
        <v>4</v>
      </c>
      <c r="D48" s="1234"/>
      <c r="E48" s="1235"/>
      <c r="F48" s="15">
        <v>2.36</v>
      </c>
      <c r="G48" s="16">
        <v>5.05</v>
      </c>
      <c r="H48" s="16">
        <v>2.98</v>
      </c>
      <c r="I48" s="16">
        <v>3.7</v>
      </c>
      <c r="J48" s="17">
        <v>3.02</v>
      </c>
    </row>
    <row r="49" spans="2:10" ht="57.75" customHeight="1" thickBot="1">
      <c r="B49" s="18"/>
      <c r="C49" s="1236" t="s">
        <v>5</v>
      </c>
      <c r="D49" s="1236"/>
      <c r="E49" s="1237"/>
      <c r="F49" s="19" t="s">
        <v>562</v>
      </c>
      <c r="G49" s="20">
        <v>3.46</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pW8l9Stb7Do24L64wYTfMSQpQniJJkCsVOauCN7r9J2WDhfCNTUrx23kVrZdsU/KyUd/+cixWz19ptSjGSVbhg==" saltValue="u4JVbnImqvZWfwqZ4ACk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2020-03-03T01:59:23Z</cp:lastPrinted>
  <dcterms:created xsi:type="dcterms:W3CDTF">2020-02-10T01:58:23Z</dcterms:created>
  <dcterms:modified xsi:type="dcterms:W3CDTF">2020-09-23T00:03:37Z</dcterms:modified>
  <cp:category/>
</cp:coreProperties>
</file>