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1.総務課\06.財政係\財政係\00予算・決算\03決算\【ＨＰ公表】\財政状況一覧表\R1財政状況資料集\031018 R1決算【財政状況資料集】_013986_喜茂別町_2019\"/>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alcChain>
</file>

<file path=xl/sharedStrings.xml><?xml version="1.0" encoding="utf-8"?>
<sst xmlns="http://schemas.openxmlformats.org/spreadsheetml/2006/main" count="1132" uniqueCount="610">
  <si>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</si>
  <si>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</si>
  <si>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</si>
  <si>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</si>
  <si>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</si>
  <si>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</si>
  <si>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</si>
  <si>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</si>
  <si>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</si>
  <si>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</si>
  <si>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</si>
  <si>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</si>
  <si>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</si>
  <si>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</si>
  <si>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</si>
  <si>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</si>
  <si>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</si>
  <si>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</si>
  <si>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</si>
  <si>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</si>
  <si>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</si>
  <si>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</si>
  <si>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</si>
  <si>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</si>
  <si>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</si>
  <si>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</si>
  <si>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</si>
  <si>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</si>
  <si>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</si>
  <si>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</si>
  <si>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</si>
  <si>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</si>
  <si>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</si>
  <si>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</si>
  <si>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</si>
  <si>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</si>
  <si>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</si>
  <si>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</si>
  <si>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</si>
  <si>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</si>
  <si>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</si>
  <si>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</si>
  <si>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</si>
  <si>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</si>
  <si>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</si>
  <si>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</si>
  <si>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</si>
  <si>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</si>
  <si>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</si>
  <si>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</si>
  <si>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</si>
  <si>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</si>
  <si>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</si>
  <si>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</si>
  <si>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</si>
  <si>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</si>
  <si>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</si>
  <si>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</si>
  <si>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</si>
  <si>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</si>
  <si>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</si>
  <si>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</si>
  <si>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</si>
  <si>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</si>
  <si>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</si>
  <si>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</si>
  <si>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</si>
  <si>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</si>
  <si>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</si>
  <si>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</si>
  <si>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</si>
  <si>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</si>
  <si>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</si>
  <si>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</si>
  <si>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</si>
  <si>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</si>
  <si>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</si>
  <si>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</si>
  <si>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</si>
  <si>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</si>
  <si>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</si>
  <si>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</si>
  <si>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</si>
  <si>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</si>
  <si>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</si>
  <si>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</si>
  <si>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</si>
  <si>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</si>
  <si>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</si>
  <si>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</si>
  <si>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</si>
  <si>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</si>
  <si>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</si>
  <si>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</si>
  <si>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</si>
  <si>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</si>
  <si>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</si>
  <si>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喜茂別町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</si>
  <si>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</si>
  <si>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</si>
  <si>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</si>
  <si>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</si>
  <si>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</si>
  <si>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</si>
  <si>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</si>
  <si>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</si>
  <si>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</si>
  <si>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</si>
  <si>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</si>
  <si>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</si>
  <si>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</si>
  <si>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</si>
  <si>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</si>
  <si>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</si>
  <si>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</si>
  <si>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</si>
  <si>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</si>
  <si>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</si>
  <si>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</si>
  <si>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</si>
  <si>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</si>
  <si>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</si>
  <si>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</si>
  <si>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</si>
  <si>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</si>
  <si>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</si>
  <si>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</si>
  <si>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</si>
  <si>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</si>
  <si>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</si>
  <si>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</si>
  <si>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</si>
  <si>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</si>
  <si>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</si>
  <si>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</si>
  <si>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</si>
  <si>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</si>
  <si>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</si>
  <si>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</si>
  <si>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</si>
  <si>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</si>
  <si>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</si>
  <si>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</si>
  <si>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</si>
  <si>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</si>
  <si>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</si>
  <si>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</si>
  <si>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</si>
  <si>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</si>
  <si>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</si>
  <si>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</si>
  <si>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</si>
  <si>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</si>
  <si>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</si>
  <si>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</si>
  <si>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</si>
  <si>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</si>
  <si>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</si>
  <si>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</si>
  <si>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</si>
  <si>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</si>
  <si>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</si>
  <si>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</si>
  <si>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</si>
  <si>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</si>
  <si>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</si>
  <si>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</si>
  <si>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</si>
  <si>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</si>
  <si>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</si>
  <si>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</si>
  <si>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</si>
  <si>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</si>
  <si>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</si>
  <si>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</si>
  <si>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</si>
  <si>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</si>
  <si>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</si>
  <si>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</si>
  <si>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</si>
  <si>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</si>
  <si>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</si>
  <si>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</si>
  <si>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</si>
  <si>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</si>
  <si>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</si>
  <si>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</si>
  <si>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</si>
  <si>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</si>
  <si>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</si>
  <si>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</si>
  <si>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</si>
  <si>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</si>
  <si>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</si>
  <si>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</si>
  <si>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</si>
  <si>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</si>
  <si>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</si>
  <si>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</si>
  <si>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</si>
  <si>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</si>
  <si>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</si>
  <si>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</si>
  <si>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</si>
  <si>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</si>
  <si>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</si>
  <si>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</si>
  <si>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</si>
  <si>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</si>
  <si>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</si>
  <si>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</si>
  <si>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北海道喜茂別町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</si>
  <si>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</si>
  <si>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</si>
  <si>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</si>
  <si>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</si>
  <si>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</si>
  <si>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</si>
  <si>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</si>
  <si>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</si>
  <si>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</si>
  <si>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</si>
  <si>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</si>
  <si>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</si>
  <si>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</si>
  <si>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</si>
  <si>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</si>
  <si>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</si>
  <si>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</si>
  <si>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</si>
  <si>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</si>
  <si>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</si>
  <si>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</si>
  <si>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</si>
  <si>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</si>
  <si>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</si>
  <si>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</si>
  <si>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</si>
  <si>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</si>
  <si>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</si>
  <si>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</si>
  <si>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</si>
  <si>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</si>
  <si>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</si>
  <si>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</si>
  <si>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</si>
  <si>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</si>
  <si>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</si>
  <si>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</si>
  <si>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</si>
  <si>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</si>
  <si>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</si>
  <si>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</si>
  <si>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</si>
  <si>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</si>
  <si>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</si>
  <si>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</si>
  <si>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</si>
  <si>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</si>
  <si>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</si>
  <si>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</si>
  <si>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</si>
  <si>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</si>
  <si>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</si>
  <si>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</si>
  <si>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</si>
  <si>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</si>
  <si>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</si>
  <si>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</si>
  <si>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</si>
  <si>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</si>
  <si>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</si>
  <si>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</si>
  <si>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</si>
  <si>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</si>
  <si>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</si>
  <si>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</si>
  <si>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</si>
  <si>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</si>
  <si>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</si>
  <si>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</si>
  <si>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</si>
  <si>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</si>
  <si>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</si>
  <si>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</si>
  <si>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</si>
  <si>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</si>
  <si>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</si>
  <si>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</si>
  <si>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</si>
  <si>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</si>
  <si>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</si>
  <si>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</si>
  <si>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</si>
  <si>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</si>
  <si>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</si>
  <si>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</si>
  <si>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</si>
  <si>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</si>
  <si>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</si>
  <si>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</si>
  <si>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</si>
  <si>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</si>
  <si>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</si>
  <si>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</si>
  <si>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</si>
  <si>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</si>
  <si>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</si>
  <si>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</si>
  <si>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</si>
  <si>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</si>
  <si>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</si>
  <si>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</si>
  <si>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</si>
  <si>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</si>
  <si>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</si>
  <si>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</si>
  <si>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</si>
  <si>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</si>
  <si>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</si>
  <si>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</si>
  <si>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</si>
  <si>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</si>
  <si>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</si>
  <si>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</si>
  <si>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</si>
  <si>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</si>
  <si>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</si>
  <si>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</si>
  <si>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</si>
  <si>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</si>
  <si>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</si>
  <si>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</si>
  <si>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</si>
  <si>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</si>
  <si>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</si>
  <si>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</si>
  <si>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</si>
  <si>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</si>
  <si>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</si>
  <si>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</si>
  <si>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</si>
  <si>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</si>
  <si>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</si>
  <si>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</si>
  <si>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</si>
  <si>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</si>
  <si>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</si>
  <si>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</si>
  <si>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</si>
  <si>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</si>
  <si>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</si>
  <si>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</si>
  <si>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</si>
  <si>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</si>
  <si>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</si>
  <si>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</si>
  <si>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</si>
  <si>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</si>
  <si>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</si>
  <si>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</si>
  <si>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</si>
  <si>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</si>
  <si>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</si>
  <si>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</si>
  <si>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北海道喜茂別町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</si>
  <si>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</si>
  <si>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</si>
  <si>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</si>
  <si>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</si>
  <si>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</si>
  <si>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</si>
  <si>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</si>
  <si>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</si>
  <si>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</si>
  <si>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</si>
  <si>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</si>
  <si>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</si>
  <si>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</si>
  <si>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</si>
  <si>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</si>
  <si>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</si>
  <si>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</si>
  <si>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</si>
  <si>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</si>
  <si>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</si>
  <si>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</si>
  <si>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</si>
  <si>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</si>
  <si>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</si>
  <si>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</si>
  <si>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</si>
  <si>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</si>
  <si>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</si>
  <si>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</si>
  <si>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</si>
  <si>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</si>
  <si>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</si>
  <si>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</si>
  <si>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</si>
  <si>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</si>
  <si>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</si>
  <si>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</si>
  <si>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</si>
  <si>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</si>
  <si>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</si>
  <si>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</si>
  <si>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</si>
  <si>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</si>
  <si>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</si>
  <si>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</si>
  <si>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</si>
  <si>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</si>
  <si>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</si>
  <si>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</si>
  <si>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</si>
  <si>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</si>
  <si>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</si>
  <si>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</si>
  <si>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</si>
  <si>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</si>
  <si>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</si>
  <si>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</si>
  <si>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</si>
  <si>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</si>
  <si>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</si>
  <si>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</si>
  <si>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</si>
  <si>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</si>
  <si>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</si>
  <si>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</si>
  <si>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</si>
  <si>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</si>
  <si>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</si>
  <si>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</si>
  <si>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</si>
  <si>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</si>
  <si>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</si>
  <si>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</si>
  <si>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</si>
  <si>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</si>
  <si>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</si>
  <si>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</si>
  <si>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</si>
  <si>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</si>
  <si>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</si>
  <si>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</si>
  <si>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</si>
  <si>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</si>
  <si>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</si>
  <si>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</si>
  <si>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</si>
  <si>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</si>
  <si>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</si>
  <si>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</si>
  <si>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</si>
  <si>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</si>
  <si>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</si>
  <si>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</si>
  <si>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</si>
  <si>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</si>
  <si>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</si>
  <si>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</si>
  <si>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</si>
  <si>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</si>
  <si>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</si>
  <si>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</si>
  <si>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</si>
  <si>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</si>
  <si>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</si>
  <si>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</si>
  <si>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</si>
  <si>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</si>
  <si>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</si>
  <si>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</si>
  <si>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</si>
  <si>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</si>
  <si>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</si>
  <si>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</si>
  <si>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</si>
  <si>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</si>
  <si>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</si>
  <si>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</si>
  <si>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</si>
  <si>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</si>
  <si>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</si>
  <si>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</si>
  <si>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</si>
  <si>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</si>
  <si>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</si>
  <si>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</si>
  <si>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</si>
  <si>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</si>
  <si>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</si>
  <si>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</si>
  <si>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</si>
  <si>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</si>
  <si>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</si>
  <si>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</si>
  <si>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</si>
  <si>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</si>
  <si>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</si>
  <si>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</si>
  <si>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</si>
  <si>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</si>
  <si>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</si>
  <si>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</si>
  <si>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</si>
  <si>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</si>
  <si>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</si>
  <si>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</si>
  <si>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</si>
  <si>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</si>
  <si>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</si>
  <si>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</si>
  <si>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</si>
  <si>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</si>
  <si>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</si>
  <si>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</si>
  <si>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</si>
  <si>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</si>
  <si>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</si>
  <si>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</si>
  <si>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</si>
  <si>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</si>
  <si>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</si>
  <si>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</si>
  <si>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</si>
  <si>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</si>
  <si>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</si>
  <si>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</si>
  <si>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</si>
  <si>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</si>
  <si>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</si>
  <si>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</si>
  <si>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</si>
  <si>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</si>
  <si>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</si>
  <si>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</si>
  <si>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</si>
  <si>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</si>
  <si>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</si>
  <si>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</si>
  <si>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</si>
  <si>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</si>
  <si>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</si>
  <si>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</si>
  <si>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</si>
  <si>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</si>
  <si>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</si>
  <si>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</si>
  <si>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</si>
  <si>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</si>
  <si>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</si>
  <si>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</si>
  <si>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5.66</t>
  </si>
  <si>
    <t>▲ 5.28</t>
  </si>
  <si>
    <t>▲ 7.07</t>
  </si>
  <si>
    <t>▲ 6.85</t>
  </si>
  <si>
    <t>一般会計</t>
  </si>
  <si>
    <t>簡易水道事業特別会計</t>
  </si>
  <si>
    <t>公共下水道事業特別会計</t>
  </si>
  <si>
    <t>国民健康保険特別会計</t>
  </si>
  <si>
    <t>後期高齢者医療特別会計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</si>
  <si>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</si>
  <si>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</si>
  <si>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</si>
  <si>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</si>
  <si>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</si>
  <si>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</si>
  <si>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</si>
  <si>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</si>
  <si>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</si>
  <si>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後志広域連合</t>
    <phoneticPr fontId="2"/>
  </si>
  <si>
    <t>羊蹄山麓環境衛生組合</t>
    <phoneticPr fontId="2"/>
  </si>
  <si>
    <t>羊蹄山ろく消防組合</t>
    <phoneticPr fontId="2"/>
  </si>
  <si>
    <t>後志教育研修センター</t>
    <phoneticPr fontId="2"/>
  </si>
  <si>
    <t>-</t>
    <phoneticPr fontId="2"/>
  </si>
  <si>
    <t>-</t>
    <phoneticPr fontId="2"/>
  </si>
  <si>
    <t>-</t>
    <phoneticPr fontId="2"/>
  </si>
  <si>
    <t>-</t>
    <phoneticPr fontId="2"/>
  </si>
  <si>
    <t>-</t>
    <phoneticPr fontId="2"/>
  </si>
  <si>
    <t>-</t>
    <phoneticPr fontId="2"/>
  </si>
  <si>
    <t>-</t>
    <phoneticPr fontId="2"/>
  </si>
  <si>
    <t>(当該欄に積立額が多い上位５基金の基金名を入力して下さい(R01年度末現在))国鉄胆振線代替輸送確保基金</t>
    <rPh sb="39" eb="41">
      <t>コクテツ</t>
    </rPh>
    <rPh sb="41" eb="43">
      <t>イブリ</t>
    </rPh>
    <rPh sb="43" eb="44">
      <t>セン</t>
    </rPh>
    <rPh sb="44" eb="46">
      <t>ダイガエ</t>
    </rPh>
    <rPh sb="46" eb="48">
      <t>ユソウ</t>
    </rPh>
    <rPh sb="48" eb="50">
      <t>カクホ</t>
    </rPh>
    <rPh sb="50" eb="52">
      <t>キキン</t>
    </rPh>
    <phoneticPr fontId="5"/>
  </si>
  <si>
    <t>(当該欄に積立額が多い上位５基金の基金名を入力して下さい(R01年度末現在))公共施設整備基金</t>
    <rPh sb="39" eb="41">
      <t>コウキョウ</t>
    </rPh>
    <rPh sb="41" eb="43">
      <t>シセツ</t>
    </rPh>
    <rPh sb="43" eb="45">
      <t>セイビ</t>
    </rPh>
    <rPh sb="45" eb="47">
      <t>キキン</t>
    </rPh>
    <phoneticPr fontId="5"/>
  </si>
  <si>
    <t>(当該欄に積立額が多い上位５基金の基金名を入力して下さい(R01年度末現在))ふるさと応援基金</t>
    <rPh sb="43" eb="45">
      <t>オウエン</t>
    </rPh>
    <rPh sb="45" eb="47">
      <t>キキン</t>
    </rPh>
    <phoneticPr fontId="5"/>
  </si>
  <si>
    <t>(当該欄に積立額が多い上位５基金の基金名を入力して下さい(R01年度末現在))水の郷きもべつまちづくり基金</t>
    <rPh sb="39" eb="40">
      <t>ミズ</t>
    </rPh>
    <rPh sb="41" eb="42">
      <t>サト</t>
    </rPh>
    <rPh sb="51" eb="53">
      <t>キキン</t>
    </rPh>
    <phoneticPr fontId="5"/>
  </si>
  <si>
    <t>(当該欄に積立額が多い上位５基金の基金名を入力して下さい(R01年度末現在))地域福祉基金</t>
    <rPh sb="39" eb="41">
      <t>チイキ</t>
    </rPh>
    <rPh sb="41" eb="43">
      <t>フクシ</t>
    </rPh>
    <rPh sb="43" eb="45">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</si>
  <si>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</si>
  <si>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</si>
  <si>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</si>
  <si>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</si>
  <si>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</si>
  <si>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</si>
  <si>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</si>
  <si>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</si>
  <si>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</si>
  <si>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</si>
  <si>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順位と比べて同程度の比率となっている。庁舎等の施設の老朽化が進んでいるため今後も償却率は上がっていくことが見込まれる。将来負担比率は悪化している状況にある。要因は指標改善の要素である地方債残高は減少しているが、悪化の要素である基金残高、普通交付税額、将来の交付税措置見込額の減少が上回っているためである。  計画的な公共施設運営により、適正な数値での推移を図っていく。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</si>
  <si>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</si>
  <si>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</si>
  <si>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</si>
  <si>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</si>
  <si>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</si>
  <si>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</si>
  <si>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将来負担比率は悪化している状況にある。要因は指標改善の要素である地方債残高は減少しているが、悪化の要素である基金残高、将来の交付税措置見込額の減少が上回っているためである。
実質公債費比率は悪化している状況にある。要因は平成27年度に建設した消防施設の償還が平成30年度より開始され、元利償還金が高止まりしており、加えて簡易水道事業や下水道事業会計の元利償還金に対する繰出金が増加しているためで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</si>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</sst>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0E93-424C-B6D9-F1E98F2CC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354301</c:v>
                </c:pt>
                <c:pt idx="1">
                  <c:v>172345</c:v>
                </c:pt>
                <c:pt idx="2">
                  <c:v>60379</c:v>
                </c:pt>
                <c:pt idx="3">
                  <c:v>36366</c:v>
                </c:pt>
                <c:pt idx="4">
                  <c:v>111755</c:v>
                </c:pt>
              </c:numCache>
            </c:numRef>
          </c:val>
          <c:smooth val="0"/>
          <c:extLst xmlns:c16r2="http://schemas.microsoft.com/office/drawing/2015/06/chart">
            <c:ext xmlns:c16="http://schemas.microsoft.com/office/drawing/2014/chart" uri="{C3380CC4-5D6E-409C-BE32-E72D297353CC}">
              <c16:uniqueId val="{00000001-0E93-424C-B6D9-F1E98F2CC806}"/>
            </c:ext>
          </c:extLst>
        </c:ser>
        <c:dLbls>
          <c:showLegendKey val="0"/>
          <c:showVal val="0"/>
          <c:showCatName val="0"/>
          <c:showSerName val="0"/>
          <c:showPercent val="0"/>
          <c:showBubbleSize val="0"/>
        </c:dLbls>
        <c:marker val="1"/>
        <c:smooth val="0"/>
        <c:axId val="372187472"/>
        <c:axId val="372192960"/>
      </c:lineChart>
      <c:catAx>
        <c:axId val="37218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192960"/>
        <c:crosses val="autoZero"/>
        <c:auto val="1"/>
        <c:lblAlgn val="ctr"/>
        <c:lblOffset val="100"/>
        <c:tickLblSkip val="1"/>
        <c:tickMarkSkip val="1"/>
        <c:noMultiLvlLbl val="0"/>
      </c:catAx>
      <c:valAx>
        <c:axId val="3721929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18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5.05</c:v>
                </c:pt>
                <c:pt idx="1">
                  <c:v>2.98</c:v>
                </c:pt>
                <c:pt idx="2">
                  <c:v>3.7</c:v>
                </c:pt>
                <c:pt idx="3">
                  <c:v>3.02</c:v>
                </c:pt>
                <c:pt idx="4">
                  <c:v>1.81</c:v>
                </c:pt>
              </c:numCache>
            </c:numRef>
          </c:val>
          <c:extLst xmlns:c16r2="http://schemas.microsoft.com/office/drawing/2015/06/chart">
            <c:ext xmlns:c16="http://schemas.microsoft.com/office/drawing/2014/chart" uri="{C3380CC4-5D6E-409C-BE32-E72D297353CC}">
              <c16:uniqueId val="{00000000-6FEF-46C1-B52B-E7AE091F24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38.22</c:v>
                </c:pt>
                <c:pt idx="1">
                  <c:v>34.369999999999997</c:v>
                </c:pt>
                <c:pt idx="2">
                  <c:v>29.72</c:v>
                </c:pt>
                <c:pt idx="3">
                  <c:v>23.99</c:v>
                </c:pt>
                <c:pt idx="4">
                  <c:v>17.899999999999999</c:v>
                </c:pt>
              </c:numCache>
            </c:numRef>
          </c:val>
          <c:extLst xmlns:c16r2="http://schemas.microsoft.com/office/drawing/2015/06/chart">
            <c:ext xmlns:c16="http://schemas.microsoft.com/office/drawing/2014/chart" uri="{C3380CC4-5D6E-409C-BE32-E72D297353CC}">
              <c16:uniqueId val="{00000001-6FEF-46C1-B52B-E7AE091F2459}"/>
            </c:ext>
          </c:extLst>
        </c:ser>
        <c:dLbls>
          <c:showLegendKey val="0"/>
          <c:showVal val="0"/>
          <c:showCatName val="0"/>
          <c:showSerName val="0"/>
          <c:showPercent val="0"/>
          <c:showBubbleSize val="0"/>
        </c:dLbls>
        <c:gapWidth val="250"/>
        <c:overlap val="100"/>
        <c:axId val="372192568"/>
        <c:axId val="372185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3.46</c:v>
                </c:pt>
                <c:pt idx="1">
                  <c:v>-5.66</c:v>
                </c:pt>
                <c:pt idx="2">
                  <c:v>-5.28</c:v>
                </c:pt>
                <c:pt idx="3">
                  <c:v>-7.07</c:v>
                </c:pt>
                <c:pt idx="4">
                  <c:v>-6.85</c:v>
                </c:pt>
              </c:numCache>
            </c:numRef>
          </c:val>
          <c:smooth val="0"/>
          <c:extLst xmlns:c16r2="http://schemas.microsoft.com/office/drawing/2015/06/chart">
            <c:ext xmlns:c16="http://schemas.microsoft.com/office/drawing/2014/chart" uri="{C3380CC4-5D6E-409C-BE32-E72D297353CC}">
              <c16:uniqueId val="{00000002-6FEF-46C1-B52B-E7AE091F2459}"/>
            </c:ext>
          </c:extLst>
        </c:ser>
        <c:dLbls>
          <c:showLegendKey val="0"/>
          <c:showVal val="0"/>
          <c:showCatName val="0"/>
          <c:showSerName val="0"/>
          <c:showPercent val="0"/>
          <c:showBubbleSize val="0"/>
        </c:dLbls>
        <c:marker val="1"/>
        <c:smooth val="0"/>
        <c:axId val="372192568"/>
        <c:axId val="372185512"/>
      </c:lineChart>
      <c:catAx>
        <c:axId val="37219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185512"/>
        <c:crosses val="autoZero"/>
        <c:auto val="1"/>
        <c:lblAlgn val="ctr"/>
        <c:lblOffset val="100"/>
        <c:tickLblSkip val="1"/>
        <c:tickMarkSkip val="1"/>
        <c:noMultiLvlLbl val="0"/>
      </c:catAx>
      <c:valAx>
        <c:axId val="37218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9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ED0-4D1B-B14B-8E28F57750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D0-4D1B-B14B-8E28F57750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ED0-4D1B-B14B-8E28F57750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ED0-4D1B-B14B-8E28F5775010}"/>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ED0-4D1B-B14B-8E28F577501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6ED0-4D1B-B14B-8E28F577501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0.17</c:v>
                </c:pt>
                <c:pt idx="4">
                  <c:v>#N/A</c:v>
                </c:pt>
                <c:pt idx="5">
                  <c:v>0.01</c:v>
                </c:pt>
                <c:pt idx="6">
                  <c:v>#N/A</c:v>
                </c:pt>
                <c:pt idx="7">
                  <c:v>0.19</c:v>
                </c:pt>
                <c:pt idx="8">
                  <c:v>#N/A</c:v>
                </c:pt>
                <c:pt idx="9">
                  <c:v>0.08</c:v>
                </c:pt>
              </c:numCache>
            </c:numRef>
          </c:val>
          <c:extLst xmlns:c16r2="http://schemas.microsoft.com/office/drawing/2015/06/chart">
            <c:ext xmlns:c16="http://schemas.microsoft.com/office/drawing/2014/chart" uri="{C3380CC4-5D6E-409C-BE32-E72D297353CC}">
              <c16:uniqueId val="{00000006-6ED0-4D1B-B14B-8E28F577501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0.14000000000000001</c:v>
                </c:pt>
                <c:pt idx="2">
                  <c:v>#N/A</c:v>
                </c:pt>
                <c:pt idx="3">
                  <c:v>0.2</c:v>
                </c:pt>
                <c:pt idx="4">
                  <c:v>#N/A</c:v>
                </c:pt>
                <c:pt idx="5">
                  <c:v>0.24</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7-6ED0-4D1B-B14B-8E28F5775010}"/>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0.19</c:v>
                </c:pt>
                <c:pt idx="2">
                  <c:v>#N/A</c:v>
                </c:pt>
                <c:pt idx="3">
                  <c:v>0.24</c:v>
                </c:pt>
                <c:pt idx="4">
                  <c:v>#N/A</c:v>
                </c:pt>
                <c:pt idx="5">
                  <c:v>0.3</c:v>
                </c:pt>
                <c:pt idx="6">
                  <c:v>#N/A</c:v>
                </c:pt>
                <c:pt idx="7">
                  <c:v>0.25</c:v>
                </c:pt>
                <c:pt idx="8">
                  <c:v>#N/A</c:v>
                </c:pt>
                <c:pt idx="9">
                  <c:v>0.28999999999999998</c:v>
                </c:pt>
              </c:numCache>
            </c:numRef>
          </c:val>
          <c:extLst xmlns:c16r2="http://schemas.microsoft.com/office/drawing/2015/06/chart">
            <c:ext xmlns:c16="http://schemas.microsoft.com/office/drawing/2014/chart" uri="{C3380CC4-5D6E-409C-BE32-E72D297353CC}">
              <c16:uniqueId val="{00000008-6ED0-4D1B-B14B-8E28F57750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5.04</c:v>
                </c:pt>
                <c:pt idx="2">
                  <c:v>#N/A</c:v>
                </c:pt>
                <c:pt idx="3">
                  <c:v>2.98</c:v>
                </c:pt>
                <c:pt idx="4">
                  <c:v>#N/A</c:v>
                </c:pt>
                <c:pt idx="5">
                  <c:v>3.7</c:v>
                </c:pt>
                <c:pt idx="6">
                  <c:v>#N/A</c:v>
                </c:pt>
                <c:pt idx="7">
                  <c:v>3.02</c:v>
                </c:pt>
                <c:pt idx="8">
                  <c:v>#N/A</c:v>
                </c:pt>
                <c:pt idx="9">
                  <c:v>1.8</c:v>
                </c:pt>
              </c:numCache>
            </c:numRef>
          </c:val>
          <c:extLst xmlns:c16r2="http://schemas.microsoft.com/office/drawing/2015/06/chart">
            <c:ext xmlns:c16="http://schemas.microsoft.com/office/drawing/2014/chart" uri="{C3380CC4-5D6E-409C-BE32-E72D297353CC}">
              <c16:uniqueId val="{00000009-6ED0-4D1B-B14B-8E28F5775010}"/>
            </c:ext>
          </c:extLst>
        </c:ser>
        <c:dLbls>
          <c:showLegendKey val="0"/>
          <c:showVal val="0"/>
          <c:showCatName val="0"/>
          <c:showSerName val="0"/>
          <c:showPercent val="0"/>
          <c:showBubbleSize val="0"/>
        </c:dLbls>
        <c:gapWidth val="150"/>
        <c:overlap val="100"/>
        <c:axId val="372185904"/>
        <c:axId val="372186296"/>
      </c:barChart>
      <c:catAx>
        <c:axId val="37218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186296"/>
        <c:crosses val="autoZero"/>
        <c:auto val="1"/>
        <c:lblAlgn val="ctr"/>
        <c:lblOffset val="100"/>
        <c:tickLblSkip val="1"/>
        <c:tickMarkSkip val="1"/>
        <c:noMultiLvlLbl val="0"/>
      </c:catAx>
      <c:valAx>
        <c:axId val="37218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8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c:v>
                </c:pt>
                <c:pt idx="5">
                  <c:v>364</c:v>
                </c:pt>
                <c:pt idx="8">
                  <c:v>359</c:v>
                </c:pt>
                <c:pt idx="11">
                  <c:v>365</c:v>
                </c:pt>
                <c:pt idx="14">
                  <c:v>389</c:v>
                </c:pt>
              </c:numCache>
            </c:numRef>
          </c:val>
          <c:extLst xmlns:c16r2="http://schemas.microsoft.com/office/drawing/2015/06/chart">
            <c:ext xmlns:c16="http://schemas.microsoft.com/office/drawing/2014/chart" uri="{C3380CC4-5D6E-409C-BE32-E72D297353CC}">
              <c16:uniqueId val="{00000000-37E2-426C-B83C-B8C5600E71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E2-426C-B83C-B8C5600E71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7E2-426C-B83C-B8C5600E71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6</c:v>
                </c:pt>
                <c:pt idx="9">
                  <c:v>6</c:v>
                </c:pt>
                <c:pt idx="12">
                  <c:v>6</c:v>
                </c:pt>
              </c:numCache>
            </c:numRef>
          </c:val>
          <c:extLst xmlns:c16r2="http://schemas.microsoft.com/office/drawing/2015/06/chart">
            <c:ext xmlns:c16="http://schemas.microsoft.com/office/drawing/2014/chart" uri="{C3380CC4-5D6E-409C-BE32-E72D297353CC}">
              <c16:uniqueId val="{00000003-37E2-426C-B83C-B8C5600E71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67</c:v>
                </c:pt>
                <c:pt idx="6">
                  <c:v>68</c:v>
                </c:pt>
                <c:pt idx="9">
                  <c:v>70</c:v>
                </c:pt>
                <c:pt idx="12">
                  <c:v>74</c:v>
                </c:pt>
              </c:numCache>
            </c:numRef>
          </c:val>
          <c:extLst xmlns:c16r2="http://schemas.microsoft.com/office/drawing/2015/06/chart">
            <c:ext xmlns:c16="http://schemas.microsoft.com/office/drawing/2014/chart" uri="{C3380CC4-5D6E-409C-BE32-E72D297353CC}">
              <c16:uniqueId val="{00000004-37E2-426C-B83C-B8C5600E71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E2-426C-B83C-B8C5600E71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E2-426C-B83C-B8C5600E71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376</c:v>
                </c:pt>
                <c:pt idx="3">
                  <c:v>430</c:v>
                </c:pt>
                <c:pt idx="6">
                  <c:v>429</c:v>
                </c:pt>
                <c:pt idx="9">
                  <c:v>419</c:v>
                </c:pt>
                <c:pt idx="12">
                  <c:v>464</c:v>
                </c:pt>
              </c:numCache>
            </c:numRef>
          </c:val>
          <c:extLst xmlns:c16r2="http://schemas.microsoft.com/office/drawing/2015/06/chart">
            <c:ext xmlns:c16="http://schemas.microsoft.com/office/drawing/2014/chart" uri="{C3380CC4-5D6E-409C-BE32-E72D297353CC}">
              <c16:uniqueId val="{00000007-37E2-426C-B83C-B8C5600E7157}"/>
            </c:ext>
          </c:extLst>
        </c:ser>
        <c:dLbls>
          <c:showLegendKey val="0"/>
          <c:showVal val="0"/>
          <c:showCatName val="0"/>
          <c:showSerName val="0"/>
          <c:showPercent val="0"/>
          <c:showBubbleSize val="0"/>
        </c:dLbls>
        <c:gapWidth val="100"/>
        <c:overlap val="100"/>
        <c:axId val="372189040"/>
        <c:axId val="37218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132</c:v>
                </c:pt>
                <c:pt idx="2">
                  <c:v>#N/A</c:v>
                </c:pt>
                <c:pt idx="3">
                  <c:v>#N/A</c:v>
                </c:pt>
                <c:pt idx="4">
                  <c:v>138</c:v>
                </c:pt>
                <c:pt idx="5">
                  <c:v>#N/A</c:v>
                </c:pt>
                <c:pt idx="6">
                  <c:v>#N/A</c:v>
                </c:pt>
                <c:pt idx="7">
                  <c:v>144</c:v>
                </c:pt>
                <c:pt idx="8">
                  <c:v>#N/A</c:v>
                </c:pt>
                <c:pt idx="9">
                  <c:v>#N/A</c:v>
                </c:pt>
                <c:pt idx="10">
                  <c:v>130</c:v>
                </c:pt>
                <c:pt idx="11">
                  <c:v>#N/A</c:v>
                </c:pt>
                <c:pt idx="12">
                  <c:v>#N/A</c:v>
                </c:pt>
                <c:pt idx="13">
                  <c:v>155</c:v>
                </c:pt>
                <c:pt idx="14">
                  <c:v>#N/A</c:v>
                </c:pt>
              </c:numCache>
            </c:numRef>
          </c:val>
          <c:smooth val="0"/>
          <c:extLst xmlns:c16r2="http://schemas.microsoft.com/office/drawing/2015/06/chart">
            <c:ext xmlns:c16="http://schemas.microsoft.com/office/drawing/2014/chart" uri="{C3380CC4-5D6E-409C-BE32-E72D297353CC}">
              <c16:uniqueId val="{00000008-37E2-426C-B83C-B8C5600E7157}"/>
            </c:ext>
          </c:extLst>
        </c:ser>
        <c:dLbls>
          <c:showLegendKey val="0"/>
          <c:showVal val="0"/>
          <c:showCatName val="0"/>
          <c:showSerName val="0"/>
          <c:showPercent val="0"/>
          <c:showBubbleSize val="0"/>
        </c:dLbls>
        <c:marker val="1"/>
        <c:smooth val="0"/>
        <c:axId val="372189040"/>
        <c:axId val="372189432"/>
      </c:lineChart>
      <c:catAx>
        <c:axId val="37218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189432"/>
        <c:crosses val="autoZero"/>
        <c:auto val="1"/>
        <c:lblAlgn val="ctr"/>
        <c:lblOffset val="100"/>
        <c:tickLblSkip val="1"/>
        <c:tickMarkSkip val="1"/>
        <c:noMultiLvlLbl val="0"/>
      </c:catAx>
      <c:valAx>
        <c:axId val="37218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8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3422</c:v>
                </c:pt>
                <c:pt idx="5">
                  <c:v>3337</c:v>
                </c:pt>
                <c:pt idx="8">
                  <c:v>3234</c:v>
                </c:pt>
                <c:pt idx="11">
                  <c:v>3105</c:v>
                </c:pt>
                <c:pt idx="14">
                  <c:v>3018</c:v>
                </c:pt>
              </c:numCache>
            </c:numRef>
          </c:val>
          <c:extLst xmlns:c16r2="http://schemas.microsoft.com/office/drawing/2015/06/chart">
            <c:ext xmlns:c16="http://schemas.microsoft.com/office/drawing/2014/chart" uri="{C3380CC4-5D6E-409C-BE32-E72D297353CC}">
              <c16:uniqueId val="{00000000-C19B-4BA8-86EE-ABC8B6F199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468</c:v>
                </c:pt>
                <c:pt idx="5">
                  <c:v>483</c:v>
                </c:pt>
                <c:pt idx="8">
                  <c:v>460</c:v>
                </c:pt>
                <c:pt idx="11">
                  <c:v>419</c:v>
                </c:pt>
                <c:pt idx="14">
                  <c:v>372</c:v>
                </c:pt>
              </c:numCache>
            </c:numRef>
          </c:val>
          <c:extLst xmlns:c16r2="http://schemas.microsoft.com/office/drawing/2015/06/chart">
            <c:ext xmlns:c16="http://schemas.microsoft.com/office/drawing/2014/chart" uri="{C3380CC4-5D6E-409C-BE32-E72D297353CC}">
              <c16:uniqueId val="{00000001-C19B-4BA8-86EE-ABC8B6F199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1000</c:v>
                </c:pt>
                <c:pt idx="5">
                  <c:v>974</c:v>
                </c:pt>
                <c:pt idx="8">
                  <c:v>861</c:v>
                </c:pt>
                <c:pt idx="11">
                  <c:v>744</c:v>
                </c:pt>
                <c:pt idx="14">
                  <c:v>619</c:v>
                </c:pt>
              </c:numCache>
            </c:numRef>
          </c:val>
          <c:extLst xmlns:c16r2="http://schemas.microsoft.com/office/drawing/2015/06/chart">
            <c:ext xmlns:c16="http://schemas.microsoft.com/office/drawing/2014/chart" uri="{C3380CC4-5D6E-409C-BE32-E72D297353CC}">
              <c16:uniqueId val="{00000002-C19B-4BA8-86EE-ABC8B6F199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9B-4BA8-86EE-ABC8B6F199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9B-4BA8-86EE-ABC8B6F199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9B-4BA8-86EE-ABC8B6F199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691</c:v>
                </c:pt>
                <c:pt idx="3">
                  <c:v>710</c:v>
                </c:pt>
                <c:pt idx="6">
                  <c:v>725</c:v>
                </c:pt>
                <c:pt idx="9">
                  <c:v>680</c:v>
                </c:pt>
                <c:pt idx="12">
                  <c:v>668</c:v>
                </c:pt>
              </c:numCache>
            </c:numRef>
          </c:val>
          <c:extLst xmlns:c16r2="http://schemas.microsoft.com/office/drawing/2015/06/chart">
            <c:ext xmlns:c16="http://schemas.microsoft.com/office/drawing/2014/chart" uri="{C3380CC4-5D6E-409C-BE32-E72D297353CC}">
              <c16:uniqueId val="{00000006-C19B-4BA8-86EE-ABC8B6F199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c:v>
                </c:pt>
                <c:pt idx="3">
                  <c:v>41</c:v>
                </c:pt>
                <c:pt idx="6">
                  <c:v>35</c:v>
                </c:pt>
                <c:pt idx="9">
                  <c:v>28</c:v>
                </c:pt>
                <c:pt idx="12">
                  <c:v>22</c:v>
                </c:pt>
              </c:numCache>
            </c:numRef>
          </c:val>
          <c:extLst xmlns:c16r2="http://schemas.microsoft.com/office/drawing/2015/06/chart">
            <c:ext xmlns:c16="http://schemas.microsoft.com/office/drawing/2014/chart" uri="{C3380CC4-5D6E-409C-BE32-E72D297353CC}">
              <c16:uniqueId val="{00000007-C19B-4BA8-86EE-ABC8B6F199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896</c:v>
                </c:pt>
                <c:pt idx="3">
                  <c:v>887</c:v>
                </c:pt>
                <c:pt idx="6">
                  <c:v>918</c:v>
                </c:pt>
                <c:pt idx="9">
                  <c:v>944</c:v>
                </c:pt>
                <c:pt idx="12">
                  <c:v>962</c:v>
                </c:pt>
              </c:numCache>
            </c:numRef>
          </c:val>
          <c:extLst xmlns:c16r2="http://schemas.microsoft.com/office/drawing/2015/06/chart">
            <c:ext xmlns:c16="http://schemas.microsoft.com/office/drawing/2014/chart" uri="{C3380CC4-5D6E-409C-BE32-E72D297353CC}">
              <c16:uniqueId val="{00000008-C19B-4BA8-86EE-ABC8B6F199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19B-4BA8-86EE-ABC8B6F199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4270</c:v>
                </c:pt>
                <c:pt idx="3">
                  <c:v>4110</c:v>
                </c:pt>
                <c:pt idx="6">
                  <c:v>3901</c:v>
                </c:pt>
                <c:pt idx="9">
                  <c:v>3729</c:v>
                </c:pt>
                <c:pt idx="12">
                  <c:v>3567</c:v>
                </c:pt>
              </c:numCache>
            </c:numRef>
          </c:val>
          <c:extLst xmlns:c16r2="http://schemas.microsoft.com/office/drawing/2015/06/chart">
            <c:ext xmlns:c16="http://schemas.microsoft.com/office/drawing/2014/chart" uri="{C3380CC4-5D6E-409C-BE32-E72D297353CC}">
              <c16:uniqueId val="{0000000A-C19B-4BA8-86EE-ABC8B6F199E3}"/>
            </c:ext>
          </c:extLst>
        </c:ser>
        <c:dLbls>
          <c:showLegendKey val="0"/>
          <c:showVal val="0"/>
          <c:showCatName val="0"/>
          <c:showSerName val="0"/>
          <c:showPercent val="0"/>
          <c:showBubbleSize val="0"/>
        </c:dLbls>
        <c:gapWidth val="100"/>
        <c:overlap val="100"/>
        <c:axId val="372190216"/>
        <c:axId val="366454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1013</c:v>
                </c:pt>
                <c:pt idx="2">
                  <c:v>#N/A</c:v>
                </c:pt>
                <c:pt idx="3">
                  <c:v>#N/A</c:v>
                </c:pt>
                <c:pt idx="4">
                  <c:v>954</c:v>
                </c:pt>
                <c:pt idx="5">
                  <c:v>#N/A</c:v>
                </c:pt>
                <c:pt idx="6">
                  <c:v>#N/A</c:v>
                </c:pt>
                <c:pt idx="7">
                  <c:v>1023</c:v>
                </c:pt>
                <c:pt idx="8">
                  <c:v>#N/A</c:v>
                </c:pt>
                <c:pt idx="9">
                  <c:v>#N/A</c:v>
                </c:pt>
                <c:pt idx="10">
                  <c:v>1113</c:v>
                </c:pt>
                <c:pt idx="11">
                  <c:v>#N/A</c:v>
                </c:pt>
                <c:pt idx="12">
                  <c:v>#N/A</c:v>
                </c:pt>
                <c:pt idx="13">
                  <c:v>1211</c:v>
                </c:pt>
                <c:pt idx="14">
                  <c:v>#N/A</c:v>
                </c:pt>
              </c:numCache>
            </c:numRef>
          </c:val>
          <c:smooth val="0"/>
          <c:extLst xmlns:c16r2="http://schemas.microsoft.com/office/drawing/2015/06/chart">
            <c:ext xmlns:c16="http://schemas.microsoft.com/office/drawing/2014/chart" uri="{C3380CC4-5D6E-409C-BE32-E72D297353CC}">
              <c16:uniqueId val="{0000000B-C19B-4BA8-86EE-ABC8B6F199E3}"/>
            </c:ext>
          </c:extLst>
        </c:ser>
        <c:dLbls>
          <c:showLegendKey val="0"/>
          <c:showVal val="0"/>
          <c:showCatName val="0"/>
          <c:showSerName val="0"/>
          <c:showPercent val="0"/>
          <c:showBubbleSize val="0"/>
        </c:dLbls>
        <c:marker val="1"/>
        <c:smooth val="0"/>
        <c:axId val="372190216"/>
        <c:axId val="366454472"/>
      </c:lineChart>
      <c:catAx>
        <c:axId val="37219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454472"/>
        <c:crosses val="autoZero"/>
        <c:auto val="1"/>
        <c:lblAlgn val="ctr"/>
        <c:lblOffset val="100"/>
        <c:tickLblSkip val="1"/>
        <c:tickMarkSkip val="1"/>
        <c:noMultiLvlLbl val="0"/>
      </c:catAx>
      <c:valAx>
        <c:axId val="36645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9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533</c:v>
                </c:pt>
                <c:pt idx="1">
                  <c:v>422</c:v>
                </c:pt>
                <c:pt idx="2">
                  <c:v>320</c:v>
                </c:pt>
              </c:numCache>
            </c:numRef>
          </c:val>
          <c:extLst xmlns:c16r2="http://schemas.microsoft.com/office/drawing/2015/06/chart">
            <c:ext xmlns:c16="http://schemas.microsoft.com/office/drawing/2014/chart" uri="{C3380CC4-5D6E-409C-BE32-E72D297353CC}">
              <c16:uniqueId val="{00000000-FECE-4DDB-A69C-691F7AC5A6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7</c:v>
                </c:pt>
                <c:pt idx="2">
                  <c:v>6</c:v>
                </c:pt>
              </c:numCache>
            </c:numRef>
          </c:val>
          <c:extLst xmlns:c16r2="http://schemas.microsoft.com/office/drawing/2015/06/chart">
            <c:ext xmlns:c16="http://schemas.microsoft.com/office/drawing/2014/chart" uri="{C3380CC4-5D6E-409C-BE32-E72D297353CC}">
              <c16:uniqueId val="{00000001-FECE-4DDB-A69C-691F7AC5A6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271</c:v>
                </c:pt>
                <c:pt idx="1">
                  <c:v>266</c:v>
                </c:pt>
                <c:pt idx="2">
                  <c:v>240</c:v>
                </c:pt>
              </c:numCache>
            </c:numRef>
          </c:val>
          <c:extLst xmlns:c16r2="http://schemas.microsoft.com/office/drawing/2015/06/chart">
            <c:ext xmlns:c16="http://schemas.microsoft.com/office/drawing/2014/chart" uri="{C3380CC4-5D6E-409C-BE32-E72D297353CC}">
              <c16:uniqueId val="{00000002-FECE-4DDB-A69C-691F7AC5A630}"/>
            </c:ext>
          </c:extLst>
        </c:ser>
        <c:dLbls>
          <c:showLegendKey val="0"/>
          <c:showVal val="0"/>
          <c:showCatName val="0"/>
          <c:showSerName val="0"/>
          <c:showPercent val="0"/>
          <c:showBubbleSize val="0"/>
        </c:dLbls>
        <c:gapWidth val="120"/>
        <c:overlap val="100"/>
        <c:axId val="506086576"/>
        <c:axId val="506086968"/>
      </c:barChart>
      <c:catAx>
        <c:axId val="50608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086968"/>
        <c:crosses val="autoZero"/>
        <c:auto val="1"/>
        <c:lblAlgn val="ctr"/>
        <c:lblOffset val="100"/>
        <c:tickLblSkip val="1"/>
        <c:tickMarkSkip val="1"/>
        <c:noMultiLvlLbl val="0"/>
      </c:catAx>
      <c:valAx>
        <c:axId val="506086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08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87-4454-B25E-ADF2A8024C4F}"/>
                </c:ext>
                <c:ext xmlns:c15="http://schemas.microsoft.com/office/drawing/2012/chart" uri="{CE6537A1-D6FC-4f65-9D91-7224C49458BB}">
                  <c15:dlblFieldTable>
                    <c15:dlblFTEntry>
                      <c15:txfldGUID>{B29C6E00-382D-4D0A-9164-6EC5FEE71DF9}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87-4454-B25E-ADF2A8024C4F}"/>
                </c:ext>
                <c:ext xmlns:c15="http://schemas.microsoft.com/office/drawing/2012/chart" uri="{CE6537A1-D6FC-4f65-9D91-7224C49458BB}">
                  <c15:dlblFieldTable>
                    <c15:dlblFTEntry>
                      <c15:txfldGUID>{CF353520-E1D9-4E96-8E41-BF5277A9C8D7}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87-4454-B25E-ADF2A8024C4F}"/>
                </c:ext>
                <c:ext xmlns:c15="http://schemas.microsoft.com/office/drawing/2012/chart" uri="{CE6537A1-D6FC-4f65-9D91-7224C49458BB}">
                  <c15:dlblFieldTable>
                    <c15:dlblFTEntry>
                      <c15:txfldGUID>{9FF390A8-0C3F-4434-9C97-EBC849CE6B5B}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87-4454-B25E-ADF2A8024C4F}"/>
                </c:ext>
                <c:ext xmlns:c15="http://schemas.microsoft.com/office/drawing/2012/chart" uri="{CE6537A1-D6FC-4f65-9D91-7224C49458BB}">
                  <c15:dlblFieldTable>
                    <c15:dlblFTEntry>
                      <c15:txfldGUID>{4AC68443-5055-4977-B392-93CAB82A2A5D}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87-4454-B25E-ADF2A8024C4F}"/>
                </c:ext>
                <c:ext xmlns:c15="http://schemas.microsoft.com/office/drawing/2012/chart" uri="{CE6537A1-D6FC-4f65-9D91-7224C49458BB}">
                  <c15:dlblFieldTable>
                    <c15:dlblFTEntry>
                      <c15:txfldGUID>{1D24EFE7-C292-4C82-AEA7-14A2444A27B9}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87-4454-B25E-ADF2A8024C4F}"/>
                </c:ext>
                <c:ext xmlns:c15="http://schemas.microsoft.com/office/drawing/2012/chart" uri="{CE6537A1-D6FC-4f65-9D91-7224C49458BB}">
                  <c15:dlblFieldTable>
                    <c15:dlblFTEntry>
                      <c15:txfldGUID>{60077D99-6855-4593-A745-21557DEAE633}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87-4454-B25E-ADF2A8024C4F}"/>
                </c:ext>
                <c:ext xmlns:c15="http://schemas.microsoft.com/office/drawing/2012/chart" uri="{CE6537A1-D6FC-4f65-9D91-7224C49458BB}">
                  <c15:dlblFieldTable>
                    <c15:dlblFTEntry>
                      <c15:txfldGUID>{8629A112-09F9-4388-8918-FEC9871A3AE1}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87-4454-B25E-ADF2A8024C4F}"/>
                </c:ext>
                <c:ext xmlns:c15="http://schemas.microsoft.com/office/drawing/2012/chart" uri="{CE6537A1-D6FC-4f65-9D91-7224C49458BB}">
                  <c15:dlblFieldTable>
                    <c15:dlblFTEntry>
                      <c15:txfldGUID>{49FF5862-94E1-4A16-B75A-142628929C32}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87-4454-B25E-ADF2A8024C4F}"/>
                </c:ext>
                <c:ext xmlns:c15="http://schemas.microsoft.com/office/drawing/2012/chart" uri="{CE6537A1-D6FC-4f65-9D91-7224C49458BB}">
                  <c15:dlblFieldTable>
                    <c15:dlblFTEntry>
                      <c15:txfldGUID>{91E56AB9-C150-4AA4-80EA-D5171B1DFD8C}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56.8</c:v>
                </c:pt>
                <c:pt idx="24">
                  <c:v>58.6</c:v>
                </c:pt>
                <c:pt idx="32">
                  <c:v>60.2</c:v>
                </c:pt>
              </c:numCache>
            </c:numRef>
          </c:xVal>
          <c:yVal>
            <c:numRef>
              <c:f>公会計指標分析・財政指標組合せ分析表!$BP$51:$DC$51</c:f>
              <c:numCache>
                <c:formatCode>#,##0.0;"▲ "#,##0.0</c:formatCode>
                <c:ptCount val="40"/>
                <c:pt idx="8">
                  <c:v>61.9</c:v>
                </c:pt>
                <c:pt idx="16">
                  <c:v>69</c:v>
                </c:pt>
                <c:pt idx="24">
                  <c:v>77.400000000000006</c:v>
                </c:pt>
                <c:pt idx="32">
                  <c:v>83.7</c:v>
                </c:pt>
              </c:numCache>
            </c:numRef>
          </c:yVal>
          <c:smooth val="0"/>
          <c:extLst xmlns:c16r2="http://schemas.microsoft.com/office/drawing/2015/06/chart">
            <c:ext xmlns:c16="http://schemas.microsoft.com/office/drawing/2014/chart" uri="{C3380CC4-5D6E-409C-BE32-E72D297353CC}">
              <c16:uniqueId val="{00000009-8987-4454-B25E-ADF2A8024C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87-4454-B25E-ADF2A8024C4F}"/>
                </c:ext>
                <c:ext xmlns:c15="http://schemas.microsoft.com/office/drawing/2012/chart" uri="{CE6537A1-D6FC-4f65-9D91-7224C49458BB}">
                  <c15:dlblFieldTable>
                    <c15:dlblFTEntry>
                      <c15:txfldGUID>{32BF5BC3-48D0-4D9E-B1B3-2AAF5D1640C9}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87-4454-B25E-ADF2A8024C4F}"/>
                </c:ext>
                <c:ext xmlns:c15="http://schemas.microsoft.com/office/drawing/2012/chart" uri="{CE6537A1-D6FC-4f65-9D91-7224C49458BB}">
                  <c15:dlblFieldTable>
                    <c15:dlblFTEntry>
                      <c15:txfldGUID>{AB812FBB-667B-4A81-A309-FE7FE3FB726C}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87-4454-B25E-ADF2A8024C4F}"/>
                </c:ext>
                <c:ext xmlns:c15="http://schemas.microsoft.com/office/drawing/2012/chart" uri="{CE6537A1-D6FC-4f65-9D91-7224C49458BB}">
                  <c15:dlblFieldTable>
                    <c15:dlblFTEntry>
                      <c15:txfldGUID>{44CA503E-46E7-4C55-A647-C50615096ACA}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87-4454-B25E-ADF2A8024C4F}"/>
                </c:ext>
                <c:ext xmlns:c15="http://schemas.microsoft.com/office/drawing/2012/chart" uri="{CE6537A1-D6FC-4f65-9D91-7224C49458BB}">
                  <c15:dlblFieldTable>
                    <c15:dlblFTEntry>
                      <c15:txfldGUID>{81BE540A-793C-4430-99FE-BA0A5B2B4D00}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87-4454-B25E-ADF2A8024C4F}"/>
                </c:ext>
                <c:ext xmlns:c15="http://schemas.microsoft.com/office/drawing/2012/chart" uri="{CE6537A1-D6FC-4f65-9D91-7224C49458BB}">
                  <c15:dlblFieldTable>
                    <c15:dlblFTEntry>
                      <c15:txfldGUID>{A79B8C2B-BC62-49B2-88A9-3D499846E16E}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87-4454-B25E-ADF2A8024C4F}"/>
                </c:ext>
                <c:ext xmlns:c15="http://schemas.microsoft.com/office/drawing/2012/chart" uri="{CE6537A1-D6FC-4f65-9D91-7224C49458BB}">
                  <c15:dlblFieldTable>
                    <c15:dlblFTEntry>
                      <c15:txfldGUID>{7F01515E-16C7-4B0B-B842-57FDBD5330E2}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87-4454-B25E-ADF2A8024C4F}"/>
                </c:ext>
                <c:ext xmlns:c15="http://schemas.microsoft.com/office/drawing/2012/chart" uri="{CE6537A1-D6FC-4f65-9D91-7224C49458BB}">
                  <c15:dlblFieldTable>
                    <c15:dlblFTEntry>
                      <c15:txfldGUID>{73872225-E5CB-4761-B9A8-118BF00FF05F}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87-4454-B25E-ADF2A8024C4F}"/>
                </c:ext>
                <c:ext xmlns:c15="http://schemas.microsoft.com/office/drawing/2012/chart" uri="{CE6537A1-D6FC-4f65-9D91-7224C49458BB}">
                  <c15:dlblFieldTable>
                    <c15:dlblFTEntry>
                      <c15:txfldGUID>{32038CDB-350B-419F-A6D7-76C58B4A36B6}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87-4454-B25E-ADF2A8024C4F}"/>
                </c:ext>
                <c:ext xmlns:c15="http://schemas.microsoft.com/office/drawing/2012/chart" uri="{CE6537A1-D6FC-4f65-9D91-7224C49458BB}">
                  <c15:dlblFieldTable>
                    <c15:dlblFTEntry>
                      <c15:txfldGUID>{E1210DA7-C8A6-44D0-9D60-41ED321A4F26}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987-4454-B25E-ADF2A8024C4F}"/>
            </c:ext>
          </c:extLst>
        </c:ser>
        <c:dLbls>
          <c:showLegendKey val="0"/>
          <c:showVal val="1"/>
          <c:showCatName val="0"/>
          <c:showSerName val="0"/>
          <c:showPercent val="0"/>
          <c:showBubbleSize val="0"/>
        </c:dLbls>
        <c:axId val="601304144"/>
        <c:axId val="601296304"/>
      </c:scatterChart>
      <c:valAx>
        <c:axId val="601304144"/>
        <c:scaling>
          <c:orientation val="minMax"/>
          <c:max val="60.80000000000000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1296304"/>
        <c:crosses val="autoZero"/>
        <c:crossBetween val="midCat"/>
      </c:valAx>
      <c:valAx>
        <c:axId val="601296304"/>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130414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7.2680314567982754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0B-4A1A-AF0C-3EF86B0D90A5}"/>
                </c:ext>
                <c:ext xmlns:c15="http://schemas.microsoft.com/office/drawing/2012/chart" uri="{CE6537A1-D6FC-4f65-9D91-7224C49458BB}">
                  <c15:dlblFieldTable>
                    <c15:dlblFTEntry>
                      <c15:txfldGUID>{6051EA1E-C823-4AC3-A97C-29F317B7CFE1}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0B-4A1A-AF0C-3EF86B0D90A5}"/>
                </c:ext>
                <c:ext xmlns:c15="http://schemas.microsoft.com/office/drawing/2012/chart" uri="{CE6537A1-D6FC-4f65-9D91-7224C49458BB}">
                  <c15:dlblFieldTable>
                    <c15:dlblFTEntry>
                      <c15:txfldGUID>{50A20344-7C69-45D0-BA86-28A7B4A466A2}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0B-4A1A-AF0C-3EF86B0D90A5}"/>
                </c:ext>
                <c:ext xmlns:c15="http://schemas.microsoft.com/office/drawing/2012/chart" uri="{CE6537A1-D6FC-4f65-9D91-7224C49458BB}">
                  <c15:dlblFieldTable>
                    <c15:dlblFTEntry>
                      <c15:txfldGUID>{668BC951-0CC5-449F-94C2-3CD6F12B92A6}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0B-4A1A-AF0C-3EF86B0D90A5}"/>
                </c:ext>
                <c:ext xmlns:c15="http://schemas.microsoft.com/office/drawing/2012/chart" uri="{CE6537A1-D6FC-4f65-9D91-7224C49458BB}">
                  <c15:dlblFieldTable>
                    <c15:dlblFTEntry>
                      <c15:txfldGUID>{F1B1BC29-2D39-4439-8EEB-38248AACCEFB}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0B-4A1A-AF0C-3EF86B0D90A5}"/>
                </c:ext>
                <c:ext xmlns:c15="http://schemas.microsoft.com/office/drawing/2012/chart" uri="{CE6537A1-D6FC-4f65-9D91-7224C49458BB}">
                  <c15:dlblFieldTable>
                    <c15:dlblFTEntry>
                      <c15:txfldGUID>{F0D65B28-A404-489C-B931-7D3FC47386CF}</c15:txfldGUID>
                      <c15:f>#REF!</c15:f>
                      <c15:dlblFieldTableCache>
                        <c:ptCount val="1"/>
                        <c:pt idx="0">
                          <c:v>#REF!</c:v>
                        </c:pt>
                      </c15:dlblFieldTableCache>
                    </c15:dlblFTEntry>
                  </c15:dlblFieldTable>
                  <c15:showDataLabelsRange val="0"/>
                </c:ext>
              </c:extLst>
            </c:dLbl>
            <c:dLbl>
              <c:idx val="8"/>
              <c:layout>
                <c:manualLayout>
                  <c:x val="-1.8235628084250128E-2"/>
                  <c:y val="-5.215297960760518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0B-4A1A-AF0C-3EF86B0D90A5}"/>
                </c:ext>
                <c:ext xmlns:c15="http://schemas.microsoft.com/office/drawing/2012/chart" uri="{CE6537A1-D6FC-4f65-9D91-7224C49458BB}">
                  <c15:dlblFieldTable>
                    <c15:dlblFTEntry>
                      <c15:txfldGUID>{72224E97-F736-4063-A5CB-19874A61DB85}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0B-4A1A-AF0C-3EF86B0D90A5}"/>
                </c:ext>
                <c:ext xmlns:c15="http://schemas.microsoft.com/office/drawing/2012/chart" uri="{CE6537A1-D6FC-4f65-9D91-7224C49458BB}">
                  <c15:dlblFieldTable>
                    <c15:dlblFTEntry>
                      <c15:txfldGUID>{C262DC9B-E14F-4704-B00A-BE9937622F2C}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0B-4A1A-AF0C-3EF86B0D90A5}"/>
                </c:ext>
                <c:ext xmlns:c15="http://schemas.microsoft.com/office/drawing/2012/chart" uri="{CE6537A1-D6FC-4f65-9D91-7224C49458BB}">
                  <c15:dlblFieldTable>
                    <c15:dlblFTEntry>
                      <c15:txfldGUID>{65A23E24-1158-4ADF-9083-8AC8023BF462}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0B-4A1A-AF0C-3EF86B0D90A5}"/>
                </c:ext>
                <c:ext xmlns:c15="http://schemas.microsoft.com/office/drawing/2012/chart" uri="{CE6537A1-D6FC-4f65-9D91-7224C49458BB}">
                  <c15:dlblFieldTable>
                    <c15:dlblFTEntry>
                      <c15:txfldGUID>{D717FAF5-9895-4E07-BE7F-DA02B50195AF}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8.9</c:v>
                </c:pt>
                <c:pt idx="16">
                  <c:v>9</c:v>
                </c:pt>
                <c:pt idx="24">
                  <c:v>9.1999999999999993</c:v>
                </c:pt>
                <c:pt idx="32">
                  <c:v>9.8000000000000007</c:v>
                </c:pt>
              </c:numCache>
            </c:numRef>
          </c:xVal>
          <c:yVal>
            <c:numRef>
              <c:f>公会計指標分析・財政指標組合せ分析表!$BP$73:$DC$73</c:f>
              <c:numCache>
                <c:formatCode>#,##0.0;"▲ "#,##0.0</c:formatCode>
                <c:ptCount val="40"/>
                <c:pt idx="0">
                  <c:v>64.3</c:v>
                </c:pt>
                <c:pt idx="8">
                  <c:v>61.9</c:v>
                </c:pt>
                <c:pt idx="16">
                  <c:v>69</c:v>
                </c:pt>
                <c:pt idx="24">
                  <c:v>77.400000000000006</c:v>
                </c:pt>
                <c:pt idx="32">
                  <c:v>83.7</c:v>
                </c:pt>
              </c:numCache>
            </c:numRef>
          </c:yVal>
          <c:smooth val="0"/>
          <c:extLst xmlns:c16r2="http://schemas.microsoft.com/office/drawing/2015/06/chart">
            <c:ext xmlns:c16="http://schemas.microsoft.com/office/drawing/2014/chart" uri="{C3380CC4-5D6E-409C-BE32-E72D297353CC}">
              <c16:uniqueId val="{00000009-760B-4A1A-AF0C-3EF86B0D90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0B-4A1A-AF0C-3EF86B0D90A5}"/>
                </c:ext>
                <c:ext xmlns:c15="http://schemas.microsoft.com/office/drawing/2012/chart" uri="{CE6537A1-D6FC-4f65-9D91-7224C49458BB}">
                  <c15:dlblFieldTable>
                    <c15:dlblFTEntry>
                      <c15:txfldGUID>{60C82D9E-C624-4D74-99E2-58643FB15198}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0B-4A1A-AF0C-3EF86B0D90A5}"/>
                </c:ext>
                <c:ext xmlns:c15="http://schemas.microsoft.com/office/drawing/2012/chart" uri="{CE6537A1-D6FC-4f65-9D91-7224C49458BB}">
                  <c15:dlblFieldTable>
                    <c15:dlblFTEntry>
                      <c15:txfldGUID>{FBA068E1-7BDC-4907-BBBF-7621DFBE3EE4}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0B-4A1A-AF0C-3EF86B0D90A5}"/>
                </c:ext>
                <c:ext xmlns:c15="http://schemas.microsoft.com/office/drawing/2012/chart" uri="{CE6537A1-D6FC-4f65-9D91-7224C49458BB}">
                  <c15:dlblFieldTable>
                    <c15:dlblFTEntry>
                      <c15:txfldGUID>{E2E166E0-41E2-45E0-B684-CACBDAFAB33B}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0B-4A1A-AF0C-3EF86B0D90A5}"/>
                </c:ext>
                <c:ext xmlns:c15="http://schemas.microsoft.com/office/drawing/2012/chart" uri="{CE6537A1-D6FC-4f65-9D91-7224C49458BB}">
                  <c15:dlblFieldTable>
                    <c15:dlblFTEntry>
                      <c15:txfldGUID>{758D3644-4A97-4962-9AB7-988ADF7A7EB8}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0B-4A1A-AF0C-3EF86B0D90A5}"/>
                </c:ext>
                <c:ext xmlns:c15="http://schemas.microsoft.com/office/drawing/2012/chart" uri="{CE6537A1-D6FC-4f65-9D91-7224C49458BB}">
                  <c15:dlblFieldTable>
                    <c15:dlblFTEntry>
                      <c15:txfldGUID>{36E51924-DDA7-4B62-9801-7AD6E0B6A2D0}</c15:txfldGUID>
                      <c15:f>#REF!</c15:f>
                      <c15:dlblFieldTableCache>
                        <c:ptCount val="1"/>
                        <c:pt idx="0">
                          <c:v>#REF!</c:v>
                        </c:pt>
                      </c15:dlblFieldTableCache>
                    </c15:dlblFTEntry>
                  </c15:dlblFieldTable>
                  <c15:showDataLabelsRange val="0"/>
                </c:ext>
              </c:extLst>
            </c:dLbl>
            <c:dLbl>
              <c:idx val="8"/>
              <c:layout>
                <c:manualLayout>
                  <c:x val="-3.141455076778874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0B-4A1A-AF0C-3EF86B0D90A5}"/>
                </c:ext>
                <c:ext xmlns:c15="http://schemas.microsoft.com/office/drawing/2012/chart" uri="{CE6537A1-D6FC-4f65-9D91-7224C49458BB}">
                  <c15:dlblFieldTable>
                    <c15:dlblFTEntry>
                      <c15:txfldGUID>{A06F748B-FBD8-479A-9DB9-5F76A107D0E4}</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0B-4A1A-AF0C-3EF86B0D90A5}"/>
                </c:ext>
                <c:ext xmlns:c15="http://schemas.microsoft.com/office/drawing/2012/chart" uri="{CE6537A1-D6FC-4f65-9D91-7224C49458BB}">
                  <c15:dlblFieldTable>
                    <c15:dlblFTEntry>
                      <c15:txfldGUID>{C411EB06-D18F-416A-969B-E18B243B973F}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0B-4A1A-AF0C-3EF86B0D90A5}"/>
                </c:ext>
                <c:ext xmlns:c15="http://schemas.microsoft.com/office/drawing/2012/chart" uri="{CE6537A1-D6FC-4f65-9D91-7224C49458BB}">
                  <c15:dlblFieldTable>
                    <c15:dlblFTEntry>
                      <c15:txfldGUID>{9DD12E8E-71BC-4807-99A9-A83AEC6CFFDE}</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0B-4A1A-AF0C-3EF86B0D90A5}"/>
                </c:ext>
                <c:ext xmlns:c15="http://schemas.microsoft.com/office/drawing/2012/chart" uri="{CE6537A1-D6FC-4f65-9D91-7224C49458BB}">
                  <c15:dlblFieldTable>
                    <c15:dlblFTEntry>
                      <c15:txfldGUID>{3B83DB4B-6081-444F-AD93-F5F1A173387B}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60B-4A1A-AF0C-3EF86B0D90A5}"/>
            </c:ext>
          </c:extLst>
        </c:ser>
        <c:dLbls>
          <c:showLegendKey val="0"/>
          <c:showVal val="1"/>
          <c:showCatName val="0"/>
          <c:showSerName val="0"/>
          <c:showPercent val="0"/>
          <c:showBubbleSize val="0"/>
        </c:dLbls>
        <c:axId val="601297480"/>
        <c:axId val="601300616"/>
      </c:scatterChart>
      <c:valAx>
        <c:axId val="601297480"/>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1300616"/>
        <c:crosses val="autoZero"/>
        <c:crossBetween val="midCat"/>
      </c:valAx>
      <c:valAx>
        <c:axId val="601300616"/>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12974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過疎対策事業債等の元金償還開始と償還終了に乖離が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発生し、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直近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ヵ年の間に減</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基金への積立はない。</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地方債残高の減などにより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計画的な地方債借入により残高の減少を図る。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北海道喜茂別町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適債性の無い事業に対し財政調整基金等を繰入して実施しているため、基金全体としては年々減少傾向を辿っている。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今後は歳出の抑制を図り基金の取り崩しを抑えて、計画的な財政運営を行っていく。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旧国鉄胆振線代替バス運行や高校通学費助成、本庁舎維持や公園遊具・学校遊具修繕、老人福祉施設や医療機関の支援に対し活用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毎年経常的に実施している、地域公共交通事業の運用や各種施設管理に係る費用に対し取崩しているため、減少傾向となっている。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今後は歳出の抑制を図り基金の取り崩しを抑え、計画的な財政運営を行っていく。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各種システムに係る保守料等のランニングコストが嵩んでいること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や、施設等の各種委託料の労務単価の上昇、また、職員の年齢構成の変化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により基金の取崩しが多くなっている。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今後は歳出の抑制を図り基金の取り崩しを抑え、計画的な財政運営を行っていく。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過疎対策事業債等の定期的な償還により、年々取崩していることから減少傾向となっている。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今後は歳出の抑制を図り基金の取り崩しを抑え、計画的な財政運営を行っていく。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類似団体内順位と比べて同程度の償却率となっている。近年の事業としては、保育所や消防庁舎の新規建設や、交付金事業による公営住宅の改修などを行っている。　各施設の老朽状況等を鑑みて今後も適切な施設管理を行っていく。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3" name="楕円 82"/>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84" name="有形固定資産減価償却率該当値テキスト"/>
        <xdr:cNvSpPr txBox="1"/>
      </xdr:nvSpPr>
      <xdr:spPr>
        <a:xfrm>
          <a:off x="4813300" y="612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85" name="楕円 84"/>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57059</xdr:rowOff>
    </xdr:from>
    <xdr:to>
      <xdr:col>23</xdr:col>
      <xdr:colOff>85725</xdr:colOff>
      <xdr:row>31</xdr:row>
      <xdr:rowOff>106408</xdr:rowOff>
    </xdr:to>
    <xdr:cxnSp macro="">
      <xdr:nvCxnSpPr>
        <xdr:cNvPr id="86" name="直線コネクタ 85"/>
        <xdr:cNvCxnSpPr/>
      </xdr:nvCxnSpPr>
      <xdr:spPr>
        <a:xfrm>
          <a:off x="4051300" y="614353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xdr:cNvSpPr/>
      </xdr:nvSpPr>
      <xdr:spPr>
        <a:xfrm>
          <a:off x="3238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57059</xdr:rowOff>
    </xdr:to>
    <xdr:cxnSp macro="">
      <xdr:nvCxnSpPr>
        <xdr:cNvPr id="88" name="直線コネクタ 87"/>
        <xdr:cNvCxnSpPr/>
      </xdr:nvCxnSpPr>
      <xdr:spPr>
        <a:xfrm>
          <a:off x="3289300" y="608801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17326</xdr:rowOff>
    </xdr:from>
    <xdr:to>
      <xdr:col>11</xdr:col>
      <xdr:colOff>187325</xdr:colOff>
      <xdr:row>30</xdr:row>
      <xdr:rowOff>118926</xdr:rowOff>
    </xdr:to>
    <xdr:sp macro="" textlink="">
      <xdr:nvSpPr>
        <xdr:cNvPr id="89" name="楕円 88"/>
        <xdr:cNvSpPr/>
      </xdr:nvSpPr>
      <xdr:spPr>
        <a:xfrm>
          <a:off x="2476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68126</xdr:rowOff>
    </xdr:from>
    <xdr:to>
      <xdr:col>15</xdr:col>
      <xdr:colOff>136525</xdr:colOff>
      <xdr:row>31</xdr:row>
      <xdr:rowOff>1542</xdr:rowOff>
    </xdr:to>
    <xdr:cxnSp macro="">
      <xdr:nvCxnSpPr>
        <xdr:cNvPr id="90" name="直線コネクタ 89"/>
        <xdr:cNvCxnSpPr/>
      </xdr:nvCxnSpPr>
      <xdr:spPr>
        <a:xfrm>
          <a:off x="2527300" y="5983151"/>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1"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2"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3"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4"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124386</xdr:rowOff>
    </xdr:from>
    <xdr:ext cx="405111" cy="259045"/>
    <xdr:sp macro="" textlink="">
      <xdr:nvSpPr>
        <xdr:cNvPr id="95" name="n_1mainValue有形固定資産減価償却率"/>
        <xdr:cNvSpPr txBox="1"/>
      </xdr:nvSpPr>
      <xdr:spPr>
        <a:xfrm>
          <a:off x="38360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68869</xdr:rowOff>
    </xdr:from>
    <xdr:ext cx="405111" cy="259045"/>
    <xdr:sp macro="" textlink="">
      <xdr:nvSpPr>
        <xdr:cNvPr id="96" name="n_2mainValue有形固定資産減価償却率"/>
        <xdr:cNvSpPr txBox="1"/>
      </xdr:nvSpPr>
      <xdr:spPr>
        <a:xfrm>
          <a:off x="3086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135453</xdr:rowOff>
    </xdr:from>
    <xdr:ext cx="405111" cy="259045"/>
    <xdr:sp macro="" textlink="">
      <xdr:nvSpPr>
        <xdr:cNvPr id="97" name="n_3mainValue有形固定資産減価償却率"/>
        <xdr:cNvSpPr txBox="1"/>
      </xdr:nvSpPr>
      <xdr:spPr>
        <a:xfrm>
          <a:off x="23247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類似団体内順位と比べて高い数値となっているが、近年の保育所や消防庁舎の新規建設や、交付金事業による公営住宅の改修などが要因となっている。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8" name="直線コネクタ 127"/>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9"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0" name="直線コネクタ 129"/>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3"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4" name="フローチャート: 判断 133"/>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5" name="フローチャート: 判断 134"/>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6" name="フローチャート: 判断 135"/>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7" name="フローチャート: 判断 136"/>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8" name="フローチャート: 判断 137"/>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121612</xdr:rowOff>
    </xdr:from>
    <xdr:to>
      <xdr:col>76</xdr:col>
      <xdr:colOff>73025</xdr:colOff>
      <xdr:row>32</xdr:row>
      <xdr:rowOff>51762</xdr:rowOff>
    </xdr:to>
    <xdr:sp macro="" textlink="">
      <xdr:nvSpPr>
        <xdr:cNvPr id="144" name="楕円 143"/>
        <xdr:cNvSpPr/>
      </xdr:nvSpPr>
      <xdr:spPr>
        <a:xfrm>
          <a:off x="14744700" y="62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100039</xdr:rowOff>
    </xdr:from>
    <xdr:ext cx="469744" cy="259045"/>
    <xdr:sp macro="" textlink="">
      <xdr:nvSpPr>
        <xdr:cNvPr id="145" name="債務償還比率該当値テキスト"/>
        <xdr:cNvSpPr txBox="1"/>
      </xdr:nvSpPr>
      <xdr:spPr>
        <a:xfrm>
          <a:off x="14846300" y="618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28040</xdr:rowOff>
    </xdr:from>
    <xdr:to>
      <xdr:col>72</xdr:col>
      <xdr:colOff>123825</xdr:colOff>
      <xdr:row>32</xdr:row>
      <xdr:rowOff>129640</xdr:rowOff>
    </xdr:to>
    <xdr:sp macro="" textlink="">
      <xdr:nvSpPr>
        <xdr:cNvPr id="146" name="楕円 145"/>
        <xdr:cNvSpPr/>
      </xdr:nvSpPr>
      <xdr:spPr>
        <a:xfrm>
          <a:off x="14033500" y="62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962</xdr:rowOff>
    </xdr:from>
    <xdr:to>
      <xdr:col>76</xdr:col>
      <xdr:colOff>22225</xdr:colOff>
      <xdr:row>32</xdr:row>
      <xdr:rowOff>78840</xdr:rowOff>
    </xdr:to>
    <xdr:cxnSp macro="">
      <xdr:nvCxnSpPr>
        <xdr:cNvPr id="147" name="直線コネクタ 146"/>
        <xdr:cNvCxnSpPr/>
      </xdr:nvCxnSpPr>
      <xdr:spPr>
        <a:xfrm flipV="1">
          <a:off x="14084300" y="6258887"/>
          <a:ext cx="711200" cy="7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4907</xdr:rowOff>
    </xdr:from>
    <xdr:to>
      <xdr:col>68</xdr:col>
      <xdr:colOff>123825</xdr:colOff>
      <xdr:row>32</xdr:row>
      <xdr:rowOff>106507</xdr:rowOff>
    </xdr:to>
    <xdr:sp macro="" textlink="">
      <xdr:nvSpPr>
        <xdr:cNvPr id="148" name="楕円 147"/>
        <xdr:cNvSpPr/>
      </xdr:nvSpPr>
      <xdr:spPr>
        <a:xfrm>
          <a:off x="13271500" y="6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55707</xdr:rowOff>
    </xdr:from>
    <xdr:to>
      <xdr:col>72</xdr:col>
      <xdr:colOff>73025</xdr:colOff>
      <xdr:row>32</xdr:row>
      <xdr:rowOff>78840</xdr:rowOff>
    </xdr:to>
    <xdr:cxnSp macro="">
      <xdr:nvCxnSpPr>
        <xdr:cNvPr id="149" name="直線コネクタ 148"/>
        <xdr:cNvCxnSpPr/>
      </xdr:nvCxnSpPr>
      <xdr:spPr>
        <a:xfrm>
          <a:off x="13322300" y="6313632"/>
          <a:ext cx="762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125004</xdr:rowOff>
    </xdr:from>
    <xdr:to>
      <xdr:col>64</xdr:col>
      <xdr:colOff>123825</xdr:colOff>
      <xdr:row>32</xdr:row>
      <xdr:rowOff>55154</xdr:rowOff>
    </xdr:to>
    <xdr:sp macro="" textlink="">
      <xdr:nvSpPr>
        <xdr:cNvPr id="150" name="楕円 149"/>
        <xdr:cNvSpPr/>
      </xdr:nvSpPr>
      <xdr:spPr>
        <a:xfrm>
          <a:off x="12509500" y="62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4354</xdr:rowOff>
    </xdr:from>
    <xdr:to>
      <xdr:col>68</xdr:col>
      <xdr:colOff>73025</xdr:colOff>
      <xdr:row>32</xdr:row>
      <xdr:rowOff>55707</xdr:rowOff>
    </xdr:to>
    <xdr:cxnSp macro="">
      <xdr:nvCxnSpPr>
        <xdr:cNvPr id="151" name="直線コネクタ 150"/>
        <xdr:cNvCxnSpPr/>
      </xdr:nvCxnSpPr>
      <xdr:spPr>
        <a:xfrm>
          <a:off x="12560300" y="6262279"/>
          <a:ext cx="762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146440</xdr:rowOff>
    </xdr:from>
    <xdr:to>
      <xdr:col>60</xdr:col>
      <xdr:colOff>123825</xdr:colOff>
      <xdr:row>32</xdr:row>
      <xdr:rowOff>76590</xdr:rowOff>
    </xdr:to>
    <xdr:sp macro="" textlink="">
      <xdr:nvSpPr>
        <xdr:cNvPr id="152" name="楕円 151"/>
        <xdr:cNvSpPr/>
      </xdr:nvSpPr>
      <xdr:spPr>
        <a:xfrm>
          <a:off x="11747500" y="62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4354</xdr:rowOff>
    </xdr:from>
    <xdr:to>
      <xdr:col>64</xdr:col>
      <xdr:colOff>73025</xdr:colOff>
      <xdr:row>32</xdr:row>
      <xdr:rowOff>25790</xdr:rowOff>
    </xdr:to>
    <xdr:cxnSp macro="">
      <xdr:nvCxnSpPr>
        <xdr:cNvPr id="153" name="直線コネクタ 152"/>
        <xdr:cNvCxnSpPr/>
      </xdr:nvCxnSpPr>
      <xdr:spPr>
        <a:xfrm flipV="1">
          <a:off x="11798300" y="6262279"/>
          <a:ext cx="762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4"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7"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120767</xdr:rowOff>
    </xdr:from>
    <xdr:ext cx="469744" cy="259045"/>
    <xdr:sp macro="" textlink="">
      <xdr:nvSpPr>
        <xdr:cNvPr id="158" name="n_1mainValue債務償還比率"/>
        <xdr:cNvSpPr txBox="1"/>
      </xdr:nvSpPr>
      <xdr:spPr>
        <a:xfrm>
          <a:off x="13836727" y="637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97634</xdr:rowOff>
    </xdr:from>
    <xdr:ext cx="469744" cy="259045"/>
    <xdr:sp macro="" textlink="">
      <xdr:nvSpPr>
        <xdr:cNvPr id="159" name="n_2mainValue債務償還比率"/>
        <xdr:cNvSpPr txBox="1"/>
      </xdr:nvSpPr>
      <xdr:spPr>
        <a:xfrm>
          <a:off x="13087427" y="63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46281</xdr:rowOff>
    </xdr:from>
    <xdr:ext cx="469744" cy="259045"/>
    <xdr:sp macro="" textlink="">
      <xdr:nvSpPr>
        <xdr:cNvPr id="160" name="n_3mainValue債務償還比率"/>
        <xdr:cNvSpPr txBox="1"/>
      </xdr:nvSpPr>
      <xdr:spPr>
        <a:xfrm>
          <a:off x="12325427" y="63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67717</xdr:rowOff>
    </xdr:from>
    <xdr:ext cx="469744" cy="259045"/>
    <xdr:sp macro="" textlink="">
      <xdr:nvSpPr>
        <xdr:cNvPr id="161" name="n_4mainValue債務償還比率"/>
        <xdr:cNvSpPr txBox="1"/>
      </xdr:nvSpPr>
      <xdr:spPr>
        <a:xfrm>
          <a:off x="11563427" y="63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110490</xdr:rowOff>
    </xdr:to>
    <xdr:cxnSp macro="">
      <xdr:nvCxnSpPr>
        <xdr:cNvPr id="77" name="直線コネクタ 76"/>
        <xdr:cNvCxnSpPr/>
      </xdr:nvCxnSpPr>
      <xdr:spPr>
        <a:xfrm>
          <a:off x="3797300" y="65945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79466</xdr:rowOff>
    </xdr:to>
    <xdr:cxnSp macro="">
      <xdr:nvCxnSpPr>
        <xdr:cNvPr id="79" name="直線コネクタ 78"/>
        <xdr:cNvCxnSpPr/>
      </xdr:nvCxnSpPr>
      <xdr:spPr>
        <a:xfrm>
          <a:off x="2908300" y="656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46809</xdr:rowOff>
    </xdr:to>
    <xdr:cxnSp macro="">
      <xdr:nvCxnSpPr>
        <xdr:cNvPr id="81" name="直線コネクタ 80"/>
        <xdr:cNvCxnSpPr/>
      </xdr:nvCxnSpPr>
      <xdr:spPr>
        <a:xfrm>
          <a:off x="2019300" y="6529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146793</xdr:rowOff>
    </xdr:from>
    <xdr:ext cx="405111" cy="259045"/>
    <xdr:sp macro="" textlink="">
      <xdr:nvSpPr>
        <xdr:cNvPr id="86" name="n_1mainValue【道路】&#10;有形固定資産減価償却率"/>
        <xdr:cNvSpPr txBox="1"/>
      </xdr:nvSpPr>
      <xdr:spPr>
        <a:xfrm>
          <a:off x="3582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7" name="n_2mainValue【道路】&#10;有形固定資産減価償却率"/>
        <xdr:cNvSpPr txBox="1"/>
      </xdr:nvSpPr>
      <xdr:spPr>
        <a:xfrm>
          <a:off x="2705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81478</xdr:rowOff>
    </xdr:from>
    <xdr:ext cx="405111" cy="259045"/>
    <xdr:sp macro="" textlink="">
      <xdr:nvSpPr>
        <xdr:cNvPr id="88" name="n_3mainValue【道路】&#10;有形固定資産減価償却率"/>
        <xdr:cNvSpPr txBox="1"/>
      </xdr:nvSpPr>
      <xdr:spPr>
        <a:xfrm>
          <a:off x="1816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21173</xdr:rowOff>
    </xdr:from>
    <xdr:to>
      <xdr:col>55</xdr:col>
      <xdr:colOff>50800</xdr:colOff>
      <xdr:row>41</xdr:row>
      <xdr:rowOff>122773</xdr:rowOff>
    </xdr:to>
    <xdr:sp macro="" textlink="">
      <xdr:nvSpPr>
        <xdr:cNvPr id="128" name="楕円 127"/>
        <xdr:cNvSpPr/>
      </xdr:nvSpPr>
      <xdr:spPr>
        <a:xfrm>
          <a:off x="10426700" y="70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171050</xdr:rowOff>
    </xdr:from>
    <xdr:ext cx="534377" cy="259045"/>
    <xdr:sp macro="" textlink="">
      <xdr:nvSpPr>
        <xdr:cNvPr id="129" name="【道路】&#10;一人当たり延長該当値テキスト"/>
        <xdr:cNvSpPr txBox="1"/>
      </xdr:nvSpPr>
      <xdr:spPr>
        <a:xfrm>
          <a:off x="10515600" y="70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17679</xdr:rowOff>
    </xdr:from>
    <xdr:to>
      <xdr:col>50</xdr:col>
      <xdr:colOff>165100</xdr:colOff>
      <xdr:row>41</xdr:row>
      <xdr:rowOff>119279</xdr:rowOff>
    </xdr:to>
    <xdr:sp macro="" textlink="">
      <xdr:nvSpPr>
        <xdr:cNvPr id="130" name="楕円 129"/>
        <xdr:cNvSpPr/>
      </xdr:nvSpPr>
      <xdr:spPr>
        <a:xfrm>
          <a:off x="9588500" y="70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68479</xdr:rowOff>
    </xdr:from>
    <xdr:to>
      <xdr:col>55</xdr:col>
      <xdr:colOff>0</xdr:colOff>
      <xdr:row>41</xdr:row>
      <xdr:rowOff>71973</xdr:rowOff>
    </xdr:to>
    <xdr:cxnSp macro="">
      <xdr:nvCxnSpPr>
        <xdr:cNvPr id="131" name="直線コネクタ 130"/>
        <xdr:cNvCxnSpPr/>
      </xdr:nvCxnSpPr>
      <xdr:spPr>
        <a:xfrm>
          <a:off x="9639300" y="7097929"/>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20125</xdr:rowOff>
    </xdr:from>
    <xdr:to>
      <xdr:col>46</xdr:col>
      <xdr:colOff>38100</xdr:colOff>
      <xdr:row>41</xdr:row>
      <xdr:rowOff>121725</xdr:rowOff>
    </xdr:to>
    <xdr:sp macro="" textlink="">
      <xdr:nvSpPr>
        <xdr:cNvPr id="132" name="楕円 131"/>
        <xdr:cNvSpPr/>
      </xdr:nvSpPr>
      <xdr:spPr>
        <a:xfrm>
          <a:off x="8699500" y="70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68479</xdr:rowOff>
    </xdr:from>
    <xdr:to>
      <xdr:col>50</xdr:col>
      <xdr:colOff>114300</xdr:colOff>
      <xdr:row>41</xdr:row>
      <xdr:rowOff>70925</xdr:rowOff>
    </xdr:to>
    <xdr:cxnSp macro="">
      <xdr:nvCxnSpPr>
        <xdr:cNvPr id="133" name="直線コネクタ 132"/>
        <xdr:cNvCxnSpPr/>
      </xdr:nvCxnSpPr>
      <xdr:spPr>
        <a:xfrm flipV="1">
          <a:off x="8750300" y="7097929"/>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20617</xdr:rowOff>
    </xdr:from>
    <xdr:to>
      <xdr:col>41</xdr:col>
      <xdr:colOff>101600</xdr:colOff>
      <xdr:row>41</xdr:row>
      <xdr:rowOff>122217</xdr:rowOff>
    </xdr:to>
    <xdr:sp macro="" textlink="">
      <xdr:nvSpPr>
        <xdr:cNvPr id="134" name="楕円 133"/>
        <xdr:cNvSpPr/>
      </xdr:nvSpPr>
      <xdr:spPr>
        <a:xfrm>
          <a:off x="7810500" y="70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70925</xdr:rowOff>
    </xdr:from>
    <xdr:to>
      <xdr:col>45</xdr:col>
      <xdr:colOff>177800</xdr:colOff>
      <xdr:row>41</xdr:row>
      <xdr:rowOff>71417</xdr:rowOff>
    </xdr:to>
    <xdr:cxnSp macro="">
      <xdr:nvCxnSpPr>
        <xdr:cNvPr id="135" name="直線コネクタ 134"/>
        <xdr:cNvCxnSpPr/>
      </xdr:nvCxnSpPr>
      <xdr:spPr>
        <a:xfrm flipV="1">
          <a:off x="7861300" y="7100375"/>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110406</xdr:rowOff>
    </xdr:from>
    <xdr:ext cx="534377" cy="259045"/>
    <xdr:sp macro="" textlink="">
      <xdr:nvSpPr>
        <xdr:cNvPr id="140" name="n_1mainValue【道路】&#10;一人当たり延長"/>
        <xdr:cNvSpPr txBox="1"/>
      </xdr:nvSpPr>
      <xdr:spPr>
        <a:xfrm>
          <a:off x="9359411" y="71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112852</xdr:rowOff>
    </xdr:from>
    <xdr:ext cx="534377" cy="259045"/>
    <xdr:sp macro="" textlink="">
      <xdr:nvSpPr>
        <xdr:cNvPr id="141" name="n_2mainValue【道路】&#10;一人当たり延長"/>
        <xdr:cNvSpPr txBox="1"/>
      </xdr:nvSpPr>
      <xdr:spPr>
        <a:xfrm>
          <a:off x="8483111" y="71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113344</xdr:rowOff>
    </xdr:from>
    <xdr:ext cx="534377" cy="259045"/>
    <xdr:sp macro="" textlink="">
      <xdr:nvSpPr>
        <xdr:cNvPr id="142" name="n_3mainValue【道路】&#10;一人当たり延長"/>
        <xdr:cNvSpPr txBox="1"/>
      </xdr:nvSpPr>
      <xdr:spPr>
        <a:xfrm>
          <a:off x="7594111" y="71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71665</xdr:rowOff>
    </xdr:from>
    <xdr:to>
      <xdr:col>24</xdr:col>
      <xdr:colOff>114300</xdr:colOff>
      <xdr:row>63</xdr:row>
      <xdr:rowOff>1815</xdr:rowOff>
    </xdr:to>
    <xdr:sp macro="" textlink="">
      <xdr:nvSpPr>
        <xdr:cNvPr id="184" name="楕円 183"/>
        <xdr:cNvSpPr/>
      </xdr:nvSpPr>
      <xdr:spPr>
        <a:xfrm>
          <a:off x="4584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50092</xdr:rowOff>
    </xdr:from>
    <xdr:ext cx="405111" cy="259045"/>
    <xdr:sp macro="" textlink="">
      <xdr:nvSpPr>
        <xdr:cNvPr id="185" name="【橋りょう・トンネル】&#10;有形固定資産減価償却率該当値テキスト"/>
        <xdr:cNvSpPr txBox="1"/>
      </xdr:nvSpPr>
      <xdr:spPr>
        <a:xfrm>
          <a:off x="4673600"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86" name="楕円 185"/>
        <xdr:cNvSpPr/>
      </xdr:nvSpPr>
      <xdr:spPr>
        <a:xfrm>
          <a:off x="3746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122465</xdr:rowOff>
    </xdr:to>
    <xdr:cxnSp macro="">
      <xdr:nvCxnSpPr>
        <xdr:cNvPr id="187" name="直線コネクタ 186"/>
        <xdr:cNvCxnSpPr/>
      </xdr:nvCxnSpPr>
      <xdr:spPr>
        <a:xfrm>
          <a:off x="3797300" y="1074583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88" name="楕円 187"/>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62</xdr:row>
      <xdr:rowOff>115933</xdr:rowOff>
    </xdr:to>
    <xdr:cxnSp macro="">
      <xdr:nvCxnSpPr>
        <xdr:cNvPr id="189" name="直線コネクタ 188"/>
        <xdr:cNvCxnSpPr/>
      </xdr:nvCxnSpPr>
      <xdr:spPr>
        <a:xfrm>
          <a:off x="2908300" y="107425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0" name="楕円 189"/>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112667</xdr:rowOff>
    </xdr:to>
    <xdr:cxnSp macro="">
      <xdr:nvCxnSpPr>
        <xdr:cNvPr id="191" name="直線コネクタ 190"/>
        <xdr:cNvCxnSpPr/>
      </xdr:nvCxnSpPr>
      <xdr:spPr>
        <a:xfrm>
          <a:off x="2019300" y="107327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196" name="n_1mainValue【橋りょう・トンネル】&#10;有形固定資産減価償却率"/>
        <xdr:cNvSpPr txBox="1"/>
      </xdr:nvSpPr>
      <xdr:spPr>
        <a:xfrm>
          <a:off x="3582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197" name="n_2mainValue【橋りょう・トンネル】&#10;有形固定資産減価償却率"/>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98" name="n_3mainValue【橋りょう・トンネ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134607</xdr:rowOff>
    </xdr:from>
    <xdr:to>
      <xdr:col>55</xdr:col>
      <xdr:colOff>50800</xdr:colOff>
      <xdr:row>64</xdr:row>
      <xdr:rowOff>64757</xdr:rowOff>
    </xdr:to>
    <xdr:sp macro="" textlink="">
      <xdr:nvSpPr>
        <xdr:cNvPr id="238" name="楕円 237"/>
        <xdr:cNvSpPr/>
      </xdr:nvSpPr>
      <xdr:spPr>
        <a:xfrm>
          <a:off x="10426700" y="109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76735</xdr:rowOff>
    </xdr:from>
    <xdr:ext cx="599010" cy="259045"/>
    <xdr:sp macro="" textlink="">
      <xdr:nvSpPr>
        <xdr:cNvPr id="239" name="【橋りょう・トンネル】&#10;一人当たり有形固定資産（償却資産）額該当値テキスト"/>
        <xdr:cNvSpPr txBox="1"/>
      </xdr:nvSpPr>
      <xdr:spPr>
        <a:xfrm>
          <a:off x="10515600" y="1087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135603</xdr:rowOff>
    </xdr:from>
    <xdr:to>
      <xdr:col>50</xdr:col>
      <xdr:colOff>165100</xdr:colOff>
      <xdr:row>64</xdr:row>
      <xdr:rowOff>65753</xdr:rowOff>
    </xdr:to>
    <xdr:sp macro="" textlink="">
      <xdr:nvSpPr>
        <xdr:cNvPr id="240" name="楕円 239"/>
        <xdr:cNvSpPr/>
      </xdr:nvSpPr>
      <xdr:spPr>
        <a:xfrm>
          <a:off x="9588500" y="109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13957</xdr:rowOff>
    </xdr:from>
    <xdr:to>
      <xdr:col>55</xdr:col>
      <xdr:colOff>0</xdr:colOff>
      <xdr:row>64</xdr:row>
      <xdr:rowOff>14953</xdr:rowOff>
    </xdr:to>
    <xdr:cxnSp macro="">
      <xdr:nvCxnSpPr>
        <xdr:cNvPr id="241" name="直線コネクタ 240"/>
        <xdr:cNvCxnSpPr/>
      </xdr:nvCxnSpPr>
      <xdr:spPr>
        <a:xfrm flipV="1">
          <a:off x="9639300" y="10986757"/>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137737</xdr:rowOff>
    </xdr:from>
    <xdr:to>
      <xdr:col>46</xdr:col>
      <xdr:colOff>38100</xdr:colOff>
      <xdr:row>64</xdr:row>
      <xdr:rowOff>67887</xdr:rowOff>
    </xdr:to>
    <xdr:sp macro="" textlink="">
      <xdr:nvSpPr>
        <xdr:cNvPr id="242" name="楕円 241"/>
        <xdr:cNvSpPr/>
      </xdr:nvSpPr>
      <xdr:spPr>
        <a:xfrm>
          <a:off x="8699500" y="109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14953</xdr:rowOff>
    </xdr:from>
    <xdr:to>
      <xdr:col>50</xdr:col>
      <xdr:colOff>114300</xdr:colOff>
      <xdr:row>64</xdr:row>
      <xdr:rowOff>17087</xdr:rowOff>
    </xdr:to>
    <xdr:cxnSp macro="">
      <xdr:nvCxnSpPr>
        <xdr:cNvPr id="243" name="直線コネクタ 242"/>
        <xdr:cNvCxnSpPr/>
      </xdr:nvCxnSpPr>
      <xdr:spPr>
        <a:xfrm flipV="1">
          <a:off x="8750300" y="1098775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138687</xdr:rowOff>
    </xdr:from>
    <xdr:to>
      <xdr:col>41</xdr:col>
      <xdr:colOff>101600</xdr:colOff>
      <xdr:row>64</xdr:row>
      <xdr:rowOff>68837</xdr:rowOff>
    </xdr:to>
    <xdr:sp macro="" textlink="">
      <xdr:nvSpPr>
        <xdr:cNvPr id="244" name="楕円 243"/>
        <xdr:cNvSpPr/>
      </xdr:nvSpPr>
      <xdr:spPr>
        <a:xfrm>
          <a:off x="7810500" y="109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17087</xdr:rowOff>
    </xdr:from>
    <xdr:to>
      <xdr:col>45</xdr:col>
      <xdr:colOff>177800</xdr:colOff>
      <xdr:row>64</xdr:row>
      <xdr:rowOff>18037</xdr:rowOff>
    </xdr:to>
    <xdr:cxnSp macro="">
      <xdr:nvCxnSpPr>
        <xdr:cNvPr id="245" name="直線コネクタ 244"/>
        <xdr:cNvCxnSpPr/>
      </xdr:nvCxnSpPr>
      <xdr:spPr>
        <a:xfrm flipV="1">
          <a:off x="7861300" y="10989887"/>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56880</xdr:rowOff>
    </xdr:from>
    <xdr:ext cx="599010" cy="259045"/>
    <xdr:sp macro="" textlink="">
      <xdr:nvSpPr>
        <xdr:cNvPr id="250" name="n_1mainValue【橋りょう・トンネル】&#10;一人当たり有形固定資産（償却資産）額"/>
        <xdr:cNvSpPr txBox="1"/>
      </xdr:nvSpPr>
      <xdr:spPr>
        <a:xfrm>
          <a:off x="9327095" y="110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59014</xdr:rowOff>
    </xdr:from>
    <xdr:ext cx="599010" cy="259045"/>
    <xdr:sp macro="" textlink="">
      <xdr:nvSpPr>
        <xdr:cNvPr id="251" name="n_2mainValue【橋りょう・トンネル】&#10;一人当たり有形固定資産（償却資産）額"/>
        <xdr:cNvSpPr txBox="1"/>
      </xdr:nvSpPr>
      <xdr:spPr>
        <a:xfrm>
          <a:off x="8450795" y="1103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59964</xdr:rowOff>
    </xdr:from>
    <xdr:ext cx="599010" cy="259045"/>
    <xdr:sp macro="" textlink="">
      <xdr:nvSpPr>
        <xdr:cNvPr id="252" name="n_3mainValue【橋りょう・トンネル】&#10;一人当たり有形固定資産（償却資産）額"/>
        <xdr:cNvSpPr txBox="1"/>
      </xdr:nvSpPr>
      <xdr:spPr>
        <a:xfrm>
          <a:off x="7561795" y="110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93" name="楕円 292"/>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94" name="【公営住宅】&#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95" name="楕円 294"/>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70486</xdr:rowOff>
    </xdr:to>
    <xdr:cxnSp macro="">
      <xdr:nvCxnSpPr>
        <xdr:cNvPr id="296" name="直線コネクタ 295"/>
        <xdr:cNvCxnSpPr/>
      </xdr:nvCxnSpPr>
      <xdr:spPr>
        <a:xfrm>
          <a:off x="3797300" y="139465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97" name="楕円 296"/>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59055</xdr:rowOff>
    </xdr:to>
    <xdr:cxnSp macro="">
      <xdr:nvCxnSpPr>
        <xdr:cNvPr id="298" name="直線コネクタ 297"/>
        <xdr:cNvCxnSpPr/>
      </xdr:nvCxnSpPr>
      <xdr:spPr>
        <a:xfrm>
          <a:off x="2908300" y="138550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57786</xdr:rowOff>
    </xdr:from>
    <xdr:to>
      <xdr:col>10</xdr:col>
      <xdr:colOff>165100</xdr:colOff>
      <xdr:row>80</xdr:row>
      <xdr:rowOff>159386</xdr:rowOff>
    </xdr:to>
    <xdr:sp macro="" textlink="">
      <xdr:nvSpPr>
        <xdr:cNvPr id="299" name="楕円 298"/>
        <xdr:cNvSpPr/>
      </xdr:nvSpPr>
      <xdr:spPr>
        <a:xfrm>
          <a:off x="1968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139064</xdr:rowOff>
    </xdr:to>
    <xdr:cxnSp macro="">
      <xdr:nvCxnSpPr>
        <xdr:cNvPr id="300" name="直線コネクタ 299"/>
        <xdr:cNvCxnSpPr/>
      </xdr:nvCxnSpPr>
      <xdr:spPr>
        <a:xfrm>
          <a:off x="2019300" y="138245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305" name="n_1mainValue【公営住宅】&#10;有形固定資産減価償却率"/>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306"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4463</xdr:rowOff>
    </xdr:from>
    <xdr:ext cx="405111" cy="259045"/>
    <xdr:sp macro="" textlink="">
      <xdr:nvSpPr>
        <xdr:cNvPr id="307" name="n_3mainValue【公営住宅】&#10;有形固定資産減価償却率"/>
        <xdr:cNvSpPr txBox="1"/>
      </xdr:nvSpPr>
      <xdr:spPr>
        <a:xfrm>
          <a:off x="1816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50927</xdr:rowOff>
    </xdr:from>
    <xdr:to>
      <xdr:col>55</xdr:col>
      <xdr:colOff>50800</xdr:colOff>
      <xdr:row>84</xdr:row>
      <xdr:rowOff>152527</xdr:rowOff>
    </xdr:to>
    <xdr:sp macro="" textlink="">
      <xdr:nvSpPr>
        <xdr:cNvPr id="347" name="楕円 346"/>
        <xdr:cNvSpPr/>
      </xdr:nvSpPr>
      <xdr:spPr>
        <a:xfrm>
          <a:off x="10426700" y="144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73804</xdr:rowOff>
    </xdr:from>
    <xdr:ext cx="469744" cy="259045"/>
    <xdr:sp macro="" textlink="">
      <xdr:nvSpPr>
        <xdr:cNvPr id="348" name="【公営住宅】&#10;一人当たり面積該当値テキスト"/>
        <xdr:cNvSpPr txBox="1"/>
      </xdr:nvSpPr>
      <xdr:spPr>
        <a:xfrm>
          <a:off x="10515600" y="143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34925</xdr:rowOff>
    </xdr:from>
    <xdr:to>
      <xdr:col>50</xdr:col>
      <xdr:colOff>165100</xdr:colOff>
      <xdr:row>84</xdr:row>
      <xdr:rowOff>136525</xdr:rowOff>
    </xdr:to>
    <xdr:sp macro="" textlink="">
      <xdr:nvSpPr>
        <xdr:cNvPr id="349" name="楕円 348"/>
        <xdr:cNvSpPr/>
      </xdr:nvSpPr>
      <xdr:spPr>
        <a:xfrm>
          <a:off x="958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85725</xdr:rowOff>
    </xdr:from>
    <xdr:to>
      <xdr:col>55</xdr:col>
      <xdr:colOff>0</xdr:colOff>
      <xdr:row>84</xdr:row>
      <xdr:rowOff>101727</xdr:rowOff>
    </xdr:to>
    <xdr:cxnSp macro="">
      <xdr:nvCxnSpPr>
        <xdr:cNvPr id="350" name="直線コネクタ 349"/>
        <xdr:cNvCxnSpPr/>
      </xdr:nvCxnSpPr>
      <xdr:spPr>
        <a:xfrm>
          <a:off x="9639300" y="1448752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41363</xdr:rowOff>
    </xdr:from>
    <xdr:to>
      <xdr:col>46</xdr:col>
      <xdr:colOff>38100</xdr:colOff>
      <xdr:row>84</xdr:row>
      <xdr:rowOff>142963</xdr:rowOff>
    </xdr:to>
    <xdr:sp macro="" textlink="">
      <xdr:nvSpPr>
        <xdr:cNvPr id="351" name="楕円 350"/>
        <xdr:cNvSpPr/>
      </xdr:nvSpPr>
      <xdr:spPr>
        <a:xfrm>
          <a:off x="8699500" y="144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85725</xdr:rowOff>
    </xdr:from>
    <xdr:to>
      <xdr:col>50</xdr:col>
      <xdr:colOff>114300</xdr:colOff>
      <xdr:row>84</xdr:row>
      <xdr:rowOff>92163</xdr:rowOff>
    </xdr:to>
    <xdr:cxnSp macro="">
      <xdr:nvCxnSpPr>
        <xdr:cNvPr id="352" name="直線コネクタ 351"/>
        <xdr:cNvCxnSpPr/>
      </xdr:nvCxnSpPr>
      <xdr:spPr>
        <a:xfrm flipV="1">
          <a:off x="8750300" y="14487525"/>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42659</xdr:rowOff>
    </xdr:from>
    <xdr:to>
      <xdr:col>41</xdr:col>
      <xdr:colOff>101600</xdr:colOff>
      <xdr:row>84</xdr:row>
      <xdr:rowOff>144259</xdr:rowOff>
    </xdr:to>
    <xdr:sp macro="" textlink="">
      <xdr:nvSpPr>
        <xdr:cNvPr id="353" name="楕円 352"/>
        <xdr:cNvSpPr/>
      </xdr:nvSpPr>
      <xdr:spPr>
        <a:xfrm>
          <a:off x="7810500" y="144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92163</xdr:rowOff>
    </xdr:from>
    <xdr:to>
      <xdr:col>45</xdr:col>
      <xdr:colOff>177800</xdr:colOff>
      <xdr:row>84</xdr:row>
      <xdr:rowOff>93459</xdr:rowOff>
    </xdr:to>
    <xdr:cxnSp macro="">
      <xdr:nvCxnSpPr>
        <xdr:cNvPr id="354" name="直線コネクタ 353"/>
        <xdr:cNvCxnSpPr/>
      </xdr:nvCxnSpPr>
      <xdr:spPr>
        <a:xfrm flipV="1">
          <a:off x="7861300" y="1449396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153052</xdr:rowOff>
    </xdr:from>
    <xdr:ext cx="469744" cy="259045"/>
    <xdr:sp macro="" textlink="">
      <xdr:nvSpPr>
        <xdr:cNvPr id="359" name="n_1mainValue【公営住宅】&#10;一人当たり面積"/>
        <xdr:cNvSpPr txBox="1"/>
      </xdr:nvSpPr>
      <xdr:spPr>
        <a:xfrm>
          <a:off x="9391727" y="1421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159490</xdr:rowOff>
    </xdr:from>
    <xdr:ext cx="469744" cy="259045"/>
    <xdr:sp macro="" textlink="">
      <xdr:nvSpPr>
        <xdr:cNvPr id="360" name="n_2mainValue【公営住宅】&#10;一人当たり面積"/>
        <xdr:cNvSpPr txBox="1"/>
      </xdr:nvSpPr>
      <xdr:spPr>
        <a:xfrm>
          <a:off x="8515427" y="1421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160786</xdr:rowOff>
    </xdr:from>
    <xdr:ext cx="469744" cy="259045"/>
    <xdr:sp macro="" textlink="">
      <xdr:nvSpPr>
        <xdr:cNvPr id="361" name="n_3mainValue【公営住宅】&#10;一人当たり面積"/>
        <xdr:cNvSpPr txBox="1"/>
      </xdr:nvSpPr>
      <xdr:spPr>
        <a:xfrm>
          <a:off x="7626427" y="1421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419" name="楕円 418"/>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420" name="【認定こども園・幼稚園・保育所】&#10;有形固定資産減価償却率該当値テキスト"/>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421" name="楕円 420"/>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164374</xdr:rowOff>
    </xdr:from>
    <xdr:to>
      <xdr:col>85</xdr:col>
      <xdr:colOff>127000</xdr:colOff>
      <xdr:row>37</xdr:row>
      <xdr:rowOff>68036</xdr:rowOff>
    </xdr:to>
    <xdr:cxnSp macro="">
      <xdr:nvCxnSpPr>
        <xdr:cNvPr id="422" name="直線コネクタ 421"/>
        <xdr:cNvCxnSpPr/>
      </xdr:nvCxnSpPr>
      <xdr:spPr>
        <a:xfrm>
          <a:off x="15481300" y="63365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423" name="楕円 422"/>
        <xdr:cNvSpPr/>
      </xdr:nvSpPr>
      <xdr:spPr>
        <a:xfrm>
          <a:off x="14541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89263</xdr:rowOff>
    </xdr:from>
    <xdr:to>
      <xdr:col>81</xdr:col>
      <xdr:colOff>50800</xdr:colOff>
      <xdr:row>36</xdr:row>
      <xdr:rowOff>164374</xdr:rowOff>
    </xdr:to>
    <xdr:cxnSp macro="">
      <xdr:nvCxnSpPr>
        <xdr:cNvPr id="424" name="直線コネクタ 423"/>
        <xdr:cNvCxnSpPr/>
      </xdr:nvCxnSpPr>
      <xdr:spPr>
        <a:xfrm>
          <a:off x="14592300" y="62614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134801</xdr:rowOff>
    </xdr:from>
    <xdr:to>
      <xdr:col>72</xdr:col>
      <xdr:colOff>38100</xdr:colOff>
      <xdr:row>36</xdr:row>
      <xdr:rowOff>64951</xdr:rowOff>
    </xdr:to>
    <xdr:sp macro="" textlink="">
      <xdr:nvSpPr>
        <xdr:cNvPr id="425" name="楕円 424"/>
        <xdr:cNvSpPr/>
      </xdr:nvSpPr>
      <xdr:spPr>
        <a:xfrm>
          <a:off x="13652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xdr:rowOff>
    </xdr:from>
    <xdr:to>
      <xdr:col>76</xdr:col>
      <xdr:colOff>114300</xdr:colOff>
      <xdr:row>36</xdr:row>
      <xdr:rowOff>89263</xdr:rowOff>
    </xdr:to>
    <xdr:cxnSp macro="">
      <xdr:nvCxnSpPr>
        <xdr:cNvPr id="426" name="直線コネクタ 425"/>
        <xdr:cNvCxnSpPr/>
      </xdr:nvCxnSpPr>
      <xdr:spPr>
        <a:xfrm>
          <a:off x="13703300" y="61863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431" name="n_1mainValue【認定こども園・幼稚園・保育所】&#10;有形固定資産減価償却率"/>
        <xdr:cNvSpPr txBox="1"/>
      </xdr:nvSpPr>
      <xdr:spPr>
        <a:xfrm>
          <a:off x="15266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432" name="n_2mainValue【認定こども園・幼稚園・保育所】&#10;有形固定資産減価償却率"/>
        <xdr:cNvSpPr txBox="1"/>
      </xdr:nvSpPr>
      <xdr:spPr>
        <a:xfrm>
          <a:off x="14389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81478</xdr:rowOff>
    </xdr:from>
    <xdr:ext cx="405111" cy="259045"/>
    <xdr:sp macro="" textlink="">
      <xdr:nvSpPr>
        <xdr:cNvPr id="433" name="n_3mainValue【認定こども園・幼稚園・保育所】&#10;有形固定資産減価償却率"/>
        <xdr:cNvSpPr txBox="1"/>
      </xdr:nvSpPr>
      <xdr:spPr>
        <a:xfrm>
          <a:off x="13500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xdr:rowOff>
    </xdr:from>
    <xdr:to>
      <xdr:col>116</xdr:col>
      <xdr:colOff>114300</xdr:colOff>
      <xdr:row>39</xdr:row>
      <xdr:rowOff>112826</xdr:rowOff>
    </xdr:to>
    <xdr:sp macro="" textlink="">
      <xdr:nvSpPr>
        <xdr:cNvPr id="471" name="楕円 470"/>
        <xdr:cNvSpPr/>
      </xdr:nvSpPr>
      <xdr:spPr>
        <a:xfrm>
          <a:off x="22110700" y="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34103</xdr:rowOff>
    </xdr:from>
    <xdr:ext cx="469744" cy="259045"/>
    <xdr:sp macro="" textlink="">
      <xdr:nvSpPr>
        <xdr:cNvPr id="472" name="【認定こども園・幼稚園・保育所】&#10;一人当たり面積該当値テキスト"/>
        <xdr:cNvSpPr txBox="1"/>
      </xdr:nvSpPr>
      <xdr:spPr>
        <a:xfrm>
          <a:off x="22199600" y="65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12141</xdr:rowOff>
    </xdr:from>
    <xdr:to>
      <xdr:col>112</xdr:col>
      <xdr:colOff>38100</xdr:colOff>
      <xdr:row>39</xdr:row>
      <xdr:rowOff>113741</xdr:rowOff>
    </xdr:to>
    <xdr:sp macro="" textlink="">
      <xdr:nvSpPr>
        <xdr:cNvPr id="473" name="楕円 472"/>
        <xdr:cNvSpPr/>
      </xdr:nvSpPr>
      <xdr:spPr>
        <a:xfrm>
          <a:off x="21272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62026</xdr:rowOff>
    </xdr:from>
    <xdr:to>
      <xdr:col>116</xdr:col>
      <xdr:colOff>63500</xdr:colOff>
      <xdr:row>39</xdr:row>
      <xdr:rowOff>62941</xdr:rowOff>
    </xdr:to>
    <xdr:cxnSp macro="">
      <xdr:nvCxnSpPr>
        <xdr:cNvPr id="474" name="直線コネクタ 473"/>
        <xdr:cNvCxnSpPr/>
      </xdr:nvCxnSpPr>
      <xdr:spPr>
        <a:xfrm flipV="1">
          <a:off x="21323300" y="67485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19456</xdr:rowOff>
    </xdr:from>
    <xdr:to>
      <xdr:col>107</xdr:col>
      <xdr:colOff>101600</xdr:colOff>
      <xdr:row>39</xdr:row>
      <xdr:rowOff>121056</xdr:rowOff>
    </xdr:to>
    <xdr:sp macro="" textlink="">
      <xdr:nvSpPr>
        <xdr:cNvPr id="475" name="楕円 474"/>
        <xdr:cNvSpPr/>
      </xdr:nvSpPr>
      <xdr:spPr>
        <a:xfrm>
          <a:off x="20383500" y="67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62941</xdr:rowOff>
    </xdr:from>
    <xdr:to>
      <xdr:col>111</xdr:col>
      <xdr:colOff>177800</xdr:colOff>
      <xdr:row>39</xdr:row>
      <xdr:rowOff>70256</xdr:rowOff>
    </xdr:to>
    <xdr:cxnSp macro="">
      <xdr:nvCxnSpPr>
        <xdr:cNvPr id="476" name="直線コネクタ 475"/>
        <xdr:cNvCxnSpPr/>
      </xdr:nvCxnSpPr>
      <xdr:spPr>
        <a:xfrm flipV="1">
          <a:off x="20434300" y="674949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21286</xdr:rowOff>
    </xdr:from>
    <xdr:to>
      <xdr:col>102</xdr:col>
      <xdr:colOff>165100</xdr:colOff>
      <xdr:row>39</xdr:row>
      <xdr:rowOff>122886</xdr:rowOff>
    </xdr:to>
    <xdr:sp macro="" textlink="">
      <xdr:nvSpPr>
        <xdr:cNvPr id="477" name="楕円 476"/>
        <xdr:cNvSpPr/>
      </xdr:nvSpPr>
      <xdr:spPr>
        <a:xfrm>
          <a:off x="19494500" y="67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70256</xdr:rowOff>
    </xdr:from>
    <xdr:to>
      <xdr:col>107</xdr:col>
      <xdr:colOff>50800</xdr:colOff>
      <xdr:row>39</xdr:row>
      <xdr:rowOff>72086</xdr:rowOff>
    </xdr:to>
    <xdr:cxnSp macro="">
      <xdr:nvCxnSpPr>
        <xdr:cNvPr id="478" name="直線コネクタ 477"/>
        <xdr:cNvCxnSpPr/>
      </xdr:nvCxnSpPr>
      <xdr:spPr>
        <a:xfrm flipV="1">
          <a:off x="19545300" y="675680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130268</xdr:rowOff>
    </xdr:from>
    <xdr:ext cx="469744" cy="259045"/>
    <xdr:sp macro="" textlink="">
      <xdr:nvSpPr>
        <xdr:cNvPr id="483" name="n_1mainValue【認定こども園・幼稚園・保育所】&#10;一人当たり面積"/>
        <xdr:cNvSpPr txBox="1"/>
      </xdr:nvSpPr>
      <xdr:spPr>
        <a:xfrm>
          <a:off x="21075727" y="6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137583</xdr:rowOff>
    </xdr:from>
    <xdr:ext cx="469744" cy="259045"/>
    <xdr:sp macro="" textlink="">
      <xdr:nvSpPr>
        <xdr:cNvPr id="484" name="n_2mainValue【認定こども園・幼稚園・保育所】&#10;一人当たり面積"/>
        <xdr:cNvSpPr txBox="1"/>
      </xdr:nvSpPr>
      <xdr:spPr>
        <a:xfrm>
          <a:off x="20199427" y="64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139413</xdr:rowOff>
    </xdr:from>
    <xdr:ext cx="469744" cy="259045"/>
    <xdr:sp macro="" textlink="">
      <xdr:nvSpPr>
        <xdr:cNvPr id="485" name="n_3mainValue【認定こども園・幼稚園・保育所】&#10;一人当たり面積"/>
        <xdr:cNvSpPr txBox="1"/>
      </xdr:nvSpPr>
      <xdr:spPr>
        <a:xfrm>
          <a:off x="19310427" y="64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11249</xdr:rowOff>
    </xdr:from>
    <xdr:to>
      <xdr:col>85</xdr:col>
      <xdr:colOff>177800</xdr:colOff>
      <xdr:row>61</xdr:row>
      <xdr:rowOff>112849</xdr:rowOff>
    </xdr:to>
    <xdr:sp macro="" textlink="">
      <xdr:nvSpPr>
        <xdr:cNvPr id="527" name="楕円 526"/>
        <xdr:cNvSpPr/>
      </xdr:nvSpPr>
      <xdr:spPr>
        <a:xfrm>
          <a:off x="16268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161126</xdr:rowOff>
    </xdr:from>
    <xdr:ext cx="405111" cy="259045"/>
    <xdr:sp macro="" textlink="">
      <xdr:nvSpPr>
        <xdr:cNvPr id="528" name="【学校施設】&#10;有形固定資産減価償却率該当値テキスト"/>
        <xdr:cNvSpPr txBox="1"/>
      </xdr:nvSpPr>
      <xdr:spPr>
        <a:xfrm>
          <a:off x="16357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29" name="楕円 528"/>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62049</xdr:rowOff>
    </xdr:to>
    <xdr:cxnSp macro="">
      <xdr:nvCxnSpPr>
        <xdr:cNvPr id="530" name="直線コネクタ 529"/>
        <xdr:cNvCxnSpPr/>
      </xdr:nvCxnSpPr>
      <xdr:spPr>
        <a:xfrm>
          <a:off x="15481300" y="104894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31" name="楕円 530"/>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31024</xdr:rowOff>
    </xdr:to>
    <xdr:cxnSp macro="">
      <xdr:nvCxnSpPr>
        <xdr:cNvPr id="532" name="直線コネクタ 531"/>
        <xdr:cNvCxnSpPr/>
      </xdr:nvCxnSpPr>
      <xdr:spPr>
        <a:xfrm>
          <a:off x="14592300" y="104600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3" name="楕円 532"/>
        <xdr:cNvSpPr/>
      </xdr:nvSpPr>
      <xdr:spPr>
        <a:xfrm>
          <a:off x="13652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142059</xdr:rowOff>
    </xdr:from>
    <xdr:to>
      <xdr:col>76</xdr:col>
      <xdr:colOff>114300</xdr:colOff>
      <xdr:row>61</xdr:row>
      <xdr:rowOff>1633</xdr:rowOff>
    </xdr:to>
    <xdr:cxnSp macro="">
      <xdr:nvCxnSpPr>
        <xdr:cNvPr id="534" name="直線コネクタ 533"/>
        <xdr:cNvCxnSpPr/>
      </xdr:nvCxnSpPr>
      <xdr:spPr>
        <a:xfrm>
          <a:off x="13703300" y="104290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39"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40" name="n_2mainValue【学校施設】&#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41" name="n_3main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107261</xdr:rowOff>
    </xdr:from>
    <xdr:to>
      <xdr:col>116</xdr:col>
      <xdr:colOff>114300</xdr:colOff>
      <xdr:row>64</xdr:row>
      <xdr:rowOff>37411</xdr:rowOff>
    </xdr:to>
    <xdr:sp macro="" textlink="">
      <xdr:nvSpPr>
        <xdr:cNvPr id="583" name="楕円 582"/>
        <xdr:cNvSpPr/>
      </xdr:nvSpPr>
      <xdr:spPr>
        <a:xfrm>
          <a:off x="22110700" y="109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584" name="【学校施設】&#10;一人当たり面積該当値テキスト"/>
        <xdr:cNvSpPr txBox="1"/>
      </xdr:nvSpPr>
      <xdr:spPr>
        <a:xfrm>
          <a:off x="22199600" y="10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107783</xdr:rowOff>
    </xdr:from>
    <xdr:to>
      <xdr:col>112</xdr:col>
      <xdr:colOff>38100</xdr:colOff>
      <xdr:row>64</xdr:row>
      <xdr:rowOff>37933</xdr:rowOff>
    </xdr:to>
    <xdr:sp macro="" textlink="">
      <xdr:nvSpPr>
        <xdr:cNvPr id="585" name="楕円 584"/>
        <xdr:cNvSpPr/>
      </xdr:nvSpPr>
      <xdr:spPr>
        <a:xfrm>
          <a:off x="21272500" y="109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158061</xdr:rowOff>
    </xdr:from>
    <xdr:to>
      <xdr:col>116</xdr:col>
      <xdr:colOff>63500</xdr:colOff>
      <xdr:row>63</xdr:row>
      <xdr:rowOff>158583</xdr:rowOff>
    </xdr:to>
    <xdr:cxnSp macro="">
      <xdr:nvCxnSpPr>
        <xdr:cNvPr id="586" name="直線コネクタ 585"/>
        <xdr:cNvCxnSpPr/>
      </xdr:nvCxnSpPr>
      <xdr:spPr>
        <a:xfrm flipV="1">
          <a:off x="21323300" y="10959411"/>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146221</xdr:rowOff>
    </xdr:from>
    <xdr:to>
      <xdr:col>107</xdr:col>
      <xdr:colOff>101600</xdr:colOff>
      <xdr:row>61</xdr:row>
      <xdr:rowOff>76371</xdr:rowOff>
    </xdr:to>
    <xdr:sp macro="" textlink="">
      <xdr:nvSpPr>
        <xdr:cNvPr id="587" name="楕円 586"/>
        <xdr:cNvSpPr/>
      </xdr:nvSpPr>
      <xdr:spPr>
        <a:xfrm>
          <a:off x="20383500" y="10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25571</xdr:rowOff>
    </xdr:from>
    <xdr:to>
      <xdr:col>111</xdr:col>
      <xdr:colOff>177800</xdr:colOff>
      <xdr:row>63</xdr:row>
      <xdr:rowOff>158583</xdr:rowOff>
    </xdr:to>
    <xdr:cxnSp macro="">
      <xdr:nvCxnSpPr>
        <xdr:cNvPr id="588" name="直線コネクタ 587"/>
        <xdr:cNvCxnSpPr/>
      </xdr:nvCxnSpPr>
      <xdr:spPr>
        <a:xfrm>
          <a:off x="20434300" y="10484021"/>
          <a:ext cx="889000" cy="47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148441</xdr:rowOff>
    </xdr:from>
    <xdr:to>
      <xdr:col>102</xdr:col>
      <xdr:colOff>165100</xdr:colOff>
      <xdr:row>61</xdr:row>
      <xdr:rowOff>78591</xdr:rowOff>
    </xdr:to>
    <xdr:sp macro="" textlink="">
      <xdr:nvSpPr>
        <xdr:cNvPr id="589" name="楕円 588"/>
        <xdr:cNvSpPr/>
      </xdr:nvSpPr>
      <xdr:spPr>
        <a:xfrm>
          <a:off x="19494500" y="104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25571</xdr:rowOff>
    </xdr:from>
    <xdr:to>
      <xdr:col>107</xdr:col>
      <xdr:colOff>50800</xdr:colOff>
      <xdr:row>61</xdr:row>
      <xdr:rowOff>27791</xdr:rowOff>
    </xdr:to>
    <xdr:cxnSp macro="">
      <xdr:nvCxnSpPr>
        <xdr:cNvPr id="590" name="直線コネクタ 589"/>
        <xdr:cNvCxnSpPr/>
      </xdr:nvCxnSpPr>
      <xdr:spPr>
        <a:xfrm flipV="1">
          <a:off x="19545300" y="10484021"/>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54460</xdr:rowOff>
    </xdr:from>
    <xdr:ext cx="469744" cy="259045"/>
    <xdr:sp macro="" textlink="">
      <xdr:nvSpPr>
        <xdr:cNvPr id="595" name="n_1mainValue【学校施設】&#10;一人当たり面積"/>
        <xdr:cNvSpPr txBox="1"/>
      </xdr:nvSpPr>
      <xdr:spPr>
        <a:xfrm>
          <a:off x="21075727" y="106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92898</xdr:rowOff>
    </xdr:from>
    <xdr:ext cx="534377" cy="259045"/>
    <xdr:sp macro="" textlink="">
      <xdr:nvSpPr>
        <xdr:cNvPr id="596" name="n_2mainValue【学校施設】&#10;一人当たり面積"/>
        <xdr:cNvSpPr txBox="1"/>
      </xdr:nvSpPr>
      <xdr:spPr>
        <a:xfrm>
          <a:off x="20167111" y="102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59</xdr:row>
      <xdr:rowOff>95118</xdr:rowOff>
    </xdr:from>
    <xdr:ext cx="534377" cy="259045"/>
    <xdr:sp macro="" textlink="">
      <xdr:nvSpPr>
        <xdr:cNvPr id="597" name="n_3mainValue【学校施設】&#10;一人当たり面積"/>
        <xdr:cNvSpPr txBox="1"/>
      </xdr:nvSpPr>
      <xdr:spPr>
        <a:xfrm>
          <a:off x="19278111" y="102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償却率の高いものについては橋梁が供用開始から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ものが多く、高い数値となっている。損耗の激しいものについては点検を行い補修工事を行うなどして長寿命化を図っていく。公営住宅・保育所は低い数値となっているが、公営住宅は近年の交付金事業による改修が要因となり、保育所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年の施設建設からまだ年数を経過していないため、低い償却率となっている。一人当たり面積については学校施設及び公営住宅が人口減少などにより高い数値となっている。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90" name="楕円 89"/>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91" name="【体育館・プール】&#10;有形固定資産減価償却率該当値テキスト"/>
        <xdr:cNvSpPr txBox="1"/>
      </xdr:nvSpPr>
      <xdr:spPr>
        <a:xfrm>
          <a:off x="4673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135346</xdr:rowOff>
    </xdr:from>
    <xdr:to>
      <xdr:col>20</xdr:col>
      <xdr:colOff>38100</xdr:colOff>
      <xdr:row>64</xdr:row>
      <xdr:rowOff>65496</xdr:rowOff>
    </xdr:to>
    <xdr:sp macro="" textlink="">
      <xdr:nvSpPr>
        <xdr:cNvPr id="92" name="楕円 91"/>
        <xdr:cNvSpPr/>
      </xdr:nvSpPr>
      <xdr:spPr>
        <a:xfrm>
          <a:off x="3746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14696</xdr:rowOff>
    </xdr:from>
    <xdr:to>
      <xdr:col>24</xdr:col>
      <xdr:colOff>63500</xdr:colOff>
      <xdr:row>64</xdr:row>
      <xdr:rowOff>22860</xdr:rowOff>
    </xdr:to>
    <xdr:cxnSp macro="">
      <xdr:nvCxnSpPr>
        <xdr:cNvPr id="93" name="直線コネクタ 92"/>
        <xdr:cNvCxnSpPr/>
      </xdr:nvCxnSpPr>
      <xdr:spPr>
        <a:xfrm>
          <a:off x="3797300" y="1098749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136978</xdr:rowOff>
    </xdr:from>
    <xdr:to>
      <xdr:col>15</xdr:col>
      <xdr:colOff>101600</xdr:colOff>
      <xdr:row>64</xdr:row>
      <xdr:rowOff>67128</xdr:rowOff>
    </xdr:to>
    <xdr:sp macro="" textlink="">
      <xdr:nvSpPr>
        <xdr:cNvPr id="94" name="楕円 93"/>
        <xdr:cNvSpPr/>
      </xdr:nvSpPr>
      <xdr:spPr>
        <a:xfrm>
          <a:off x="2857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14696</xdr:rowOff>
    </xdr:from>
    <xdr:to>
      <xdr:col>19</xdr:col>
      <xdr:colOff>177800</xdr:colOff>
      <xdr:row>64</xdr:row>
      <xdr:rowOff>16328</xdr:rowOff>
    </xdr:to>
    <xdr:cxnSp macro="">
      <xdr:nvCxnSpPr>
        <xdr:cNvPr id="95" name="直線コネクタ 94"/>
        <xdr:cNvCxnSpPr/>
      </xdr:nvCxnSpPr>
      <xdr:spPr>
        <a:xfrm flipV="1">
          <a:off x="2908300" y="109874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122283</xdr:rowOff>
    </xdr:from>
    <xdr:to>
      <xdr:col>10</xdr:col>
      <xdr:colOff>165100</xdr:colOff>
      <xdr:row>64</xdr:row>
      <xdr:rowOff>52433</xdr:rowOff>
    </xdr:to>
    <xdr:sp macro="" textlink="">
      <xdr:nvSpPr>
        <xdr:cNvPr id="96" name="楕円 95"/>
        <xdr:cNvSpPr/>
      </xdr:nvSpPr>
      <xdr:spPr>
        <a:xfrm>
          <a:off x="1968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1633</xdr:rowOff>
    </xdr:from>
    <xdr:to>
      <xdr:col>15</xdr:col>
      <xdr:colOff>50800</xdr:colOff>
      <xdr:row>64</xdr:row>
      <xdr:rowOff>16328</xdr:rowOff>
    </xdr:to>
    <xdr:cxnSp macro="">
      <xdr:nvCxnSpPr>
        <xdr:cNvPr id="97" name="直線コネクタ 96"/>
        <xdr:cNvCxnSpPr/>
      </xdr:nvCxnSpPr>
      <xdr:spPr>
        <a:xfrm>
          <a:off x="2019300" y="109744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56623</xdr:rowOff>
    </xdr:from>
    <xdr:ext cx="405111" cy="259045"/>
    <xdr:sp macro="" textlink="">
      <xdr:nvSpPr>
        <xdr:cNvPr id="102" name="n_1mainValue【体育館・プール】&#10;有形固定資産減価償却率"/>
        <xdr:cNvSpPr txBox="1"/>
      </xdr:nvSpPr>
      <xdr:spPr>
        <a:xfrm>
          <a:off x="3582044" y="1102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58255</xdr:rowOff>
    </xdr:from>
    <xdr:ext cx="405111" cy="259045"/>
    <xdr:sp macro="" textlink="">
      <xdr:nvSpPr>
        <xdr:cNvPr id="103" name="n_2mainValue【体育館・プール】&#10;有形固定資産減価償却率"/>
        <xdr:cNvSpPr txBox="1"/>
      </xdr:nvSpPr>
      <xdr:spPr>
        <a:xfrm>
          <a:off x="2705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43560</xdr:rowOff>
    </xdr:from>
    <xdr:ext cx="405111" cy="259045"/>
    <xdr:sp macro="" textlink="">
      <xdr:nvSpPr>
        <xdr:cNvPr id="104" name="n_3mainValue【体育館・プール】&#10;有形固定資産減価償却率"/>
        <xdr:cNvSpPr txBox="1"/>
      </xdr:nvSpPr>
      <xdr:spPr>
        <a:xfrm>
          <a:off x="1816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5"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9942</xdr:rowOff>
    </xdr:from>
    <xdr:to>
      <xdr:col>55</xdr:col>
      <xdr:colOff>50800</xdr:colOff>
      <xdr:row>64</xdr:row>
      <xdr:rowOff>111542</xdr:rowOff>
    </xdr:to>
    <xdr:sp macro="" textlink="">
      <xdr:nvSpPr>
        <xdr:cNvPr id="146" name="楕円 145"/>
        <xdr:cNvSpPr/>
      </xdr:nvSpPr>
      <xdr:spPr>
        <a:xfrm>
          <a:off x="104267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96319</xdr:rowOff>
    </xdr:from>
    <xdr:ext cx="469744" cy="259045"/>
    <xdr:sp macro="" textlink="">
      <xdr:nvSpPr>
        <xdr:cNvPr id="147" name="【体育館・プール】&#10;一人当たり面積該当値テキスト"/>
        <xdr:cNvSpPr txBox="1"/>
      </xdr:nvSpPr>
      <xdr:spPr>
        <a:xfrm>
          <a:off x="10515600" y="108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10106</xdr:rowOff>
    </xdr:from>
    <xdr:to>
      <xdr:col>50</xdr:col>
      <xdr:colOff>165100</xdr:colOff>
      <xdr:row>64</xdr:row>
      <xdr:rowOff>111706</xdr:rowOff>
    </xdr:to>
    <xdr:sp macro="" textlink="">
      <xdr:nvSpPr>
        <xdr:cNvPr id="148" name="楕円 147"/>
        <xdr:cNvSpPr/>
      </xdr:nvSpPr>
      <xdr:spPr>
        <a:xfrm>
          <a:off x="9588500" y="109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60742</xdr:rowOff>
    </xdr:from>
    <xdr:to>
      <xdr:col>55</xdr:col>
      <xdr:colOff>0</xdr:colOff>
      <xdr:row>64</xdr:row>
      <xdr:rowOff>60906</xdr:rowOff>
    </xdr:to>
    <xdr:cxnSp macro="">
      <xdr:nvCxnSpPr>
        <xdr:cNvPr id="149" name="直線コネクタ 148"/>
        <xdr:cNvCxnSpPr/>
      </xdr:nvCxnSpPr>
      <xdr:spPr>
        <a:xfrm flipV="1">
          <a:off x="9639300" y="11033542"/>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11412</xdr:rowOff>
    </xdr:from>
    <xdr:to>
      <xdr:col>46</xdr:col>
      <xdr:colOff>38100</xdr:colOff>
      <xdr:row>64</xdr:row>
      <xdr:rowOff>113012</xdr:rowOff>
    </xdr:to>
    <xdr:sp macro="" textlink="">
      <xdr:nvSpPr>
        <xdr:cNvPr id="150" name="楕円 149"/>
        <xdr:cNvSpPr/>
      </xdr:nvSpPr>
      <xdr:spPr>
        <a:xfrm>
          <a:off x="8699500" y="10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60906</xdr:rowOff>
    </xdr:from>
    <xdr:to>
      <xdr:col>50</xdr:col>
      <xdr:colOff>114300</xdr:colOff>
      <xdr:row>64</xdr:row>
      <xdr:rowOff>62212</xdr:rowOff>
    </xdr:to>
    <xdr:cxnSp macro="">
      <xdr:nvCxnSpPr>
        <xdr:cNvPr id="151" name="直線コネクタ 150"/>
        <xdr:cNvCxnSpPr/>
      </xdr:nvCxnSpPr>
      <xdr:spPr>
        <a:xfrm flipV="1">
          <a:off x="8750300" y="110337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11575</xdr:rowOff>
    </xdr:from>
    <xdr:to>
      <xdr:col>41</xdr:col>
      <xdr:colOff>101600</xdr:colOff>
      <xdr:row>64</xdr:row>
      <xdr:rowOff>113175</xdr:rowOff>
    </xdr:to>
    <xdr:sp macro="" textlink="">
      <xdr:nvSpPr>
        <xdr:cNvPr id="152" name="楕円 151"/>
        <xdr:cNvSpPr/>
      </xdr:nvSpPr>
      <xdr:spPr>
        <a:xfrm>
          <a:off x="7810500" y="109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62212</xdr:rowOff>
    </xdr:from>
    <xdr:to>
      <xdr:col>45</xdr:col>
      <xdr:colOff>177800</xdr:colOff>
      <xdr:row>64</xdr:row>
      <xdr:rowOff>62375</xdr:rowOff>
    </xdr:to>
    <xdr:cxnSp macro="">
      <xdr:nvCxnSpPr>
        <xdr:cNvPr id="153" name="直線コネクタ 152"/>
        <xdr:cNvCxnSpPr/>
      </xdr:nvCxnSpPr>
      <xdr:spPr>
        <a:xfrm flipV="1">
          <a:off x="7861300" y="1103501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4"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5"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102833</xdr:rowOff>
    </xdr:from>
    <xdr:ext cx="469744" cy="259045"/>
    <xdr:sp macro="" textlink="">
      <xdr:nvSpPr>
        <xdr:cNvPr id="158" name="n_1mainValue【体育館・プール】&#10;一人当たり面積"/>
        <xdr:cNvSpPr txBox="1"/>
      </xdr:nvSpPr>
      <xdr:spPr>
        <a:xfrm>
          <a:off x="9391727" y="1107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104139</xdr:rowOff>
    </xdr:from>
    <xdr:ext cx="469744" cy="259045"/>
    <xdr:sp macro="" textlink="">
      <xdr:nvSpPr>
        <xdr:cNvPr id="159" name="n_2mainValue【体育館・プール】&#10;一人当たり面積"/>
        <xdr:cNvSpPr txBox="1"/>
      </xdr:nvSpPr>
      <xdr:spPr>
        <a:xfrm>
          <a:off x="8515427" y="110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104302</xdr:rowOff>
    </xdr:from>
    <xdr:ext cx="469744" cy="259045"/>
    <xdr:sp macro="" textlink="">
      <xdr:nvSpPr>
        <xdr:cNvPr id="160" name="n_3mainValue【体育館・プール】&#10;一人当たり面積"/>
        <xdr:cNvSpPr txBox="1"/>
      </xdr:nvSpPr>
      <xdr:spPr>
        <a:xfrm>
          <a:off x="7626427" y="110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8" name="直線コネクタ 217"/>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0" name="直線コネクタ 2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1"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2" name="直線コネクタ 221"/>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3"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4" name="フローチャート: 判断 223"/>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5" name="フローチャート: 判断 224"/>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6" name="フローチャート: 判断 225"/>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7" name="フローチャート: 判断 226"/>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8" name="フローチャート: 判断 227"/>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234" name="楕円 233"/>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235" name="【一般廃棄物処理施設】&#10;有形固定資産減価償却率該当値テキスト"/>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236" name="楕円 235"/>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94161</xdr:rowOff>
    </xdr:to>
    <xdr:cxnSp macro="">
      <xdr:nvCxnSpPr>
        <xdr:cNvPr id="237" name="直線コネクタ 236"/>
        <xdr:cNvCxnSpPr/>
      </xdr:nvCxnSpPr>
      <xdr:spPr>
        <a:xfrm>
          <a:off x="15481300" y="638556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38" name="楕円 237"/>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41910</xdr:rowOff>
    </xdr:to>
    <xdr:cxnSp macro="">
      <xdr:nvCxnSpPr>
        <xdr:cNvPr id="239" name="直線コネクタ 238"/>
        <xdr:cNvCxnSpPr/>
      </xdr:nvCxnSpPr>
      <xdr:spPr>
        <a:xfrm>
          <a:off x="14592300" y="633330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40"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41"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42"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3"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244"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45" name="n_2mainValue【一般廃棄物処理施設】&#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4" name="テキスト ボックス 2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5" name="直線コネクタ 2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6" name="直線コネクタ 2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7" name="テキスト ボックス 25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8" name="直線コネクタ 2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9" name="テキスト ボックス 25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0" name="直線コネクタ 2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1" name="テキスト ボックス 26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2" name="直線コネクタ 2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3" name="テキスト ボックス 26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4" name="直線コネクタ 2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5" name="テキスト ボックス 26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6" name="直線コネクタ 2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7" name="テキスト ボックス 26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9" name="テキスト ボックス 26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1" name="直線コネクタ 270"/>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2"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3" name="直線コネクタ 272"/>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4"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5" name="直線コネクタ 274"/>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6"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77" name="フローチャート: 判断 276"/>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78" name="フローチャート: 判断 277"/>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79" name="フローチャート: 判断 278"/>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0" name="フローチャート: 判断 279"/>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81" name="フローチャート: 判断 280"/>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111905</xdr:rowOff>
    </xdr:from>
    <xdr:to>
      <xdr:col>116</xdr:col>
      <xdr:colOff>114300</xdr:colOff>
      <xdr:row>41</xdr:row>
      <xdr:rowOff>42055</xdr:rowOff>
    </xdr:to>
    <xdr:sp macro="" textlink="">
      <xdr:nvSpPr>
        <xdr:cNvPr id="287" name="楕円 286"/>
        <xdr:cNvSpPr/>
      </xdr:nvSpPr>
      <xdr:spPr>
        <a:xfrm>
          <a:off x="22110700" y="69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134782</xdr:rowOff>
    </xdr:from>
    <xdr:ext cx="599010" cy="259045"/>
    <xdr:sp macro="" textlink="">
      <xdr:nvSpPr>
        <xdr:cNvPr id="288" name="【一般廃棄物処理施設】&#10;一人当たり有形固定資産（償却資産）額該当値テキスト"/>
        <xdr:cNvSpPr txBox="1"/>
      </xdr:nvSpPr>
      <xdr:spPr>
        <a:xfrm>
          <a:off x="22199600" y="68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112892</xdr:rowOff>
    </xdr:from>
    <xdr:to>
      <xdr:col>112</xdr:col>
      <xdr:colOff>38100</xdr:colOff>
      <xdr:row>41</xdr:row>
      <xdr:rowOff>43042</xdr:rowOff>
    </xdr:to>
    <xdr:sp macro="" textlink="">
      <xdr:nvSpPr>
        <xdr:cNvPr id="289" name="楕円 288"/>
        <xdr:cNvSpPr/>
      </xdr:nvSpPr>
      <xdr:spPr>
        <a:xfrm>
          <a:off x="21272500" y="69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162705</xdr:rowOff>
    </xdr:from>
    <xdr:to>
      <xdr:col>116</xdr:col>
      <xdr:colOff>63500</xdr:colOff>
      <xdr:row>40</xdr:row>
      <xdr:rowOff>163692</xdr:rowOff>
    </xdr:to>
    <xdr:cxnSp macro="">
      <xdr:nvCxnSpPr>
        <xdr:cNvPr id="290" name="直線コネクタ 289"/>
        <xdr:cNvCxnSpPr/>
      </xdr:nvCxnSpPr>
      <xdr:spPr>
        <a:xfrm flipV="1">
          <a:off x="21323300" y="7020705"/>
          <a:ext cx="8382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117606</xdr:rowOff>
    </xdr:from>
    <xdr:to>
      <xdr:col>107</xdr:col>
      <xdr:colOff>101600</xdr:colOff>
      <xdr:row>41</xdr:row>
      <xdr:rowOff>47756</xdr:rowOff>
    </xdr:to>
    <xdr:sp macro="" textlink="">
      <xdr:nvSpPr>
        <xdr:cNvPr id="291" name="楕円 290"/>
        <xdr:cNvSpPr/>
      </xdr:nvSpPr>
      <xdr:spPr>
        <a:xfrm>
          <a:off x="20383500" y="69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163692</xdr:rowOff>
    </xdr:from>
    <xdr:to>
      <xdr:col>111</xdr:col>
      <xdr:colOff>177800</xdr:colOff>
      <xdr:row>40</xdr:row>
      <xdr:rowOff>168406</xdr:rowOff>
    </xdr:to>
    <xdr:cxnSp macro="">
      <xdr:nvCxnSpPr>
        <xdr:cNvPr id="292" name="直線コネクタ 291"/>
        <xdr:cNvCxnSpPr/>
      </xdr:nvCxnSpPr>
      <xdr:spPr>
        <a:xfrm flipV="1">
          <a:off x="20434300" y="7021692"/>
          <a:ext cx="88900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293"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294"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295"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96"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59569</xdr:rowOff>
    </xdr:from>
    <xdr:ext cx="599010" cy="259045"/>
    <xdr:sp macro="" textlink="">
      <xdr:nvSpPr>
        <xdr:cNvPr id="297" name="n_1mainValue【一般廃棄物処理施設】&#10;一人当たり有形固定資産（償却資産）額"/>
        <xdr:cNvSpPr txBox="1"/>
      </xdr:nvSpPr>
      <xdr:spPr>
        <a:xfrm>
          <a:off x="21011095" y="67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64283</xdr:rowOff>
    </xdr:from>
    <xdr:ext cx="599010" cy="259045"/>
    <xdr:sp macro="" textlink="">
      <xdr:nvSpPr>
        <xdr:cNvPr id="298" name="n_2mainValue【一般廃棄物処理施設】&#10;一人当たり有形固定資産（償却資産）額"/>
        <xdr:cNvSpPr txBox="1"/>
      </xdr:nvSpPr>
      <xdr:spPr>
        <a:xfrm>
          <a:off x="20134795" y="675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5" name="テキスト ボックス 3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6" name="直線コネクタ 3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7" name="テキスト ボックス 3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8" name="直線コネクタ 3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9" name="テキスト ボックス 3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0" name="直線コネクタ 3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1" name="テキスト ボックス 3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2" name="直線コネクタ 3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3" name="テキスト ボックス 3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4" name="直線コネクタ 3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5" name="テキスト ボックス 3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6" name="直線コネクタ 3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7" name="テキスト ボックス 3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40" name="直線コネクタ 339"/>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2" name="直線コネクタ 3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43"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44" name="直線コネクタ 34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345"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46" name="フローチャート: 判断 34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47" name="フローチャート: 判断 346"/>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48" name="フローチャート: 判断 347"/>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49" name="フローチャート: 判断 348"/>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50" name="フローチャート: 判断 349"/>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356" name="楕円 355"/>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340478" cy="259045"/>
    <xdr:sp macro="" textlink="">
      <xdr:nvSpPr>
        <xdr:cNvPr id="357" name="【消防施設】&#10;有形固定資産減価償却率該当値テキスト"/>
        <xdr:cNvSpPr txBox="1"/>
      </xdr:nvSpPr>
      <xdr:spPr>
        <a:xfrm>
          <a:off x="16357600" y="1331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126093</xdr:rowOff>
    </xdr:from>
    <xdr:to>
      <xdr:col>81</xdr:col>
      <xdr:colOff>101600</xdr:colOff>
      <xdr:row>78</xdr:row>
      <xdr:rowOff>56243</xdr:rowOff>
    </xdr:to>
    <xdr:sp macro="" textlink="">
      <xdr:nvSpPr>
        <xdr:cNvPr id="358" name="楕円 357"/>
        <xdr:cNvSpPr/>
      </xdr:nvSpPr>
      <xdr:spPr>
        <a:xfrm>
          <a:off x="15430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38100</xdr:rowOff>
    </xdr:to>
    <xdr:cxnSp macro="">
      <xdr:nvCxnSpPr>
        <xdr:cNvPr id="359" name="直線コネクタ 358"/>
        <xdr:cNvCxnSpPr/>
      </xdr:nvCxnSpPr>
      <xdr:spPr>
        <a:xfrm>
          <a:off x="15481300" y="1337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93436</xdr:rowOff>
    </xdr:from>
    <xdr:to>
      <xdr:col>76</xdr:col>
      <xdr:colOff>165100</xdr:colOff>
      <xdr:row>78</xdr:row>
      <xdr:rowOff>23586</xdr:rowOff>
    </xdr:to>
    <xdr:sp macro="" textlink="">
      <xdr:nvSpPr>
        <xdr:cNvPr id="360" name="楕円 359"/>
        <xdr:cNvSpPr/>
      </xdr:nvSpPr>
      <xdr:spPr>
        <a:xfrm>
          <a:off x="14541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78</xdr:row>
      <xdr:rowOff>5443</xdr:rowOff>
    </xdr:to>
    <xdr:cxnSp macro="">
      <xdr:nvCxnSpPr>
        <xdr:cNvPr id="361" name="直線コネクタ 360"/>
        <xdr:cNvCxnSpPr/>
      </xdr:nvCxnSpPr>
      <xdr:spPr>
        <a:xfrm>
          <a:off x="14592300" y="1334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362" name="楕円 361"/>
        <xdr:cNvSpPr/>
      </xdr:nvSpPr>
      <xdr:spPr>
        <a:xfrm>
          <a:off x="1365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144236</xdr:rowOff>
    </xdr:to>
    <xdr:cxnSp macro="">
      <xdr:nvCxnSpPr>
        <xdr:cNvPr id="363" name="直線コネクタ 362"/>
        <xdr:cNvCxnSpPr/>
      </xdr:nvCxnSpPr>
      <xdr:spPr>
        <a:xfrm>
          <a:off x="13703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364"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365"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366"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67"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72770</xdr:rowOff>
    </xdr:from>
    <xdr:ext cx="340478" cy="259045"/>
    <xdr:sp macro="" textlink="">
      <xdr:nvSpPr>
        <xdr:cNvPr id="368" name="n_1mainValue【消防施設】&#10;有形固定資産減価償却率"/>
        <xdr:cNvSpPr txBox="1"/>
      </xdr:nvSpPr>
      <xdr:spPr>
        <a:xfrm>
          <a:off x="152983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40113</xdr:rowOff>
    </xdr:from>
    <xdr:ext cx="340478" cy="259045"/>
    <xdr:sp macro="" textlink="">
      <xdr:nvSpPr>
        <xdr:cNvPr id="369" name="n_2mainValue【消防施設】&#10;有形固定資産減価償却率"/>
        <xdr:cNvSpPr txBox="1"/>
      </xdr:nvSpPr>
      <xdr:spPr>
        <a:xfrm>
          <a:off x="14422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7456</xdr:rowOff>
    </xdr:from>
    <xdr:ext cx="340478" cy="259045"/>
    <xdr:sp macro="" textlink="">
      <xdr:nvSpPr>
        <xdr:cNvPr id="370" name="n_3mainValue【消防施設】&#10;有形固定資産減価償却率"/>
        <xdr:cNvSpPr txBox="1"/>
      </xdr:nvSpPr>
      <xdr:spPr>
        <a:xfrm>
          <a:off x="13533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1" name="直線コネクタ 3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2" name="テキスト ボックス 3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3" name="直線コネクタ 3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4" name="テキスト ボックス 3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5" name="直線コネクタ 3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6" name="テキスト ボックス 3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7" name="直線コネクタ 3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8" name="テキスト ボックス 3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9" name="直線コネクタ 3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0" name="テキスト ボックス 3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94" name="直線コネクタ 393"/>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95"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96" name="直線コネクタ 395"/>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397"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398" name="直線コネクタ 397"/>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399"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00" name="フローチャート: 判断 399"/>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01" name="フローチャート: 判断 400"/>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02" name="フローチャート: 判断 401"/>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3" name="フローチャート: 判断 402"/>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04" name="フローチャート: 判断 403"/>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128270</xdr:rowOff>
    </xdr:from>
    <xdr:to>
      <xdr:col>116</xdr:col>
      <xdr:colOff>114300</xdr:colOff>
      <xdr:row>85</xdr:row>
      <xdr:rowOff>58420</xdr:rowOff>
    </xdr:to>
    <xdr:sp macro="" textlink="">
      <xdr:nvSpPr>
        <xdr:cNvPr id="410" name="楕円 409"/>
        <xdr:cNvSpPr/>
      </xdr:nvSpPr>
      <xdr:spPr>
        <a:xfrm>
          <a:off x="22110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151147</xdr:rowOff>
    </xdr:from>
    <xdr:ext cx="469744" cy="259045"/>
    <xdr:sp macro="" textlink="">
      <xdr:nvSpPr>
        <xdr:cNvPr id="411" name="【消防施設】&#10;一人当たり面積該当値テキスト"/>
        <xdr:cNvSpPr txBox="1"/>
      </xdr:nvSpPr>
      <xdr:spPr>
        <a:xfrm>
          <a:off x="22199600"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412" name="楕円 411"/>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xdr:rowOff>
    </xdr:from>
    <xdr:to>
      <xdr:col>116</xdr:col>
      <xdr:colOff>63500</xdr:colOff>
      <xdr:row>85</xdr:row>
      <xdr:rowOff>8382</xdr:rowOff>
    </xdr:to>
    <xdr:cxnSp macro="">
      <xdr:nvCxnSpPr>
        <xdr:cNvPr id="413" name="直線コネクタ 412"/>
        <xdr:cNvCxnSpPr/>
      </xdr:nvCxnSpPr>
      <xdr:spPr>
        <a:xfrm flipV="1">
          <a:off x="21323300" y="145808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414" name="楕円 413"/>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415" name="直線コネクタ 414"/>
        <xdr:cNvCxnSpPr/>
      </xdr:nvCxnSpPr>
      <xdr:spPr>
        <a:xfrm flipV="1">
          <a:off x="20434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135128</xdr:rowOff>
    </xdr:from>
    <xdr:to>
      <xdr:col>102</xdr:col>
      <xdr:colOff>165100</xdr:colOff>
      <xdr:row>85</xdr:row>
      <xdr:rowOff>65278</xdr:rowOff>
    </xdr:to>
    <xdr:sp macro="" textlink="">
      <xdr:nvSpPr>
        <xdr:cNvPr id="416" name="楕円 415"/>
        <xdr:cNvSpPr/>
      </xdr:nvSpPr>
      <xdr:spPr>
        <a:xfrm>
          <a:off x="19494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14478</xdr:rowOff>
    </xdr:to>
    <xdr:cxnSp macro="">
      <xdr:nvCxnSpPr>
        <xdr:cNvPr id="417" name="直線コネクタ 416"/>
        <xdr:cNvCxnSpPr/>
      </xdr:nvCxnSpPr>
      <xdr:spPr>
        <a:xfrm flipV="1">
          <a:off x="19545300" y="145862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18"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19"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20"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21"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75709</xdr:rowOff>
    </xdr:from>
    <xdr:ext cx="469744" cy="259045"/>
    <xdr:sp macro="" textlink="">
      <xdr:nvSpPr>
        <xdr:cNvPr id="422" name="n_1mainValue【消防施設】&#10;一人当たり面積"/>
        <xdr:cNvSpPr txBox="1"/>
      </xdr:nvSpPr>
      <xdr:spPr>
        <a:xfrm>
          <a:off x="21075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423"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56405</xdr:rowOff>
    </xdr:from>
    <xdr:ext cx="469744" cy="259045"/>
    <xdr:sp macro="" textlink="">
      <xdr:nvSpPr>
        <xdr:cNvPr id="424" name="n_3mainValue【消防施設】&#10;一人当たり面積"/>
        <xdr:cNvSpPr txBox="1"/>
      </xdr:nvSpPr>
      <xdr:spPr>
        <a:xfrm>
          <a:off x="19310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6" name="直線コネクタ 4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7" name="テキスト ボックス 4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8" name="直線コネクタ 4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9" name="テキスト ボックス 4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0" name="直線コネクタ 4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1" name="テキスト ボックス 4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2" name="直線コネクタ 4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3" name="テキスト ボックス 4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4" name="直線コネクタ 4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5" name="テキスト ボックス 4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48" name="直線コネクタ 4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0" name="直線コネクタ 4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2" name="直線コネクタ 4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3"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54" name="フローチャート: 判断 45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55" name="フローチャート: 判断 454"/>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56" name="フローチャート: 判断 455"/>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57" name="フローチャート: 判断 456"/>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58" name="フローチャート: 判断 457"/>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134620</xdr:rowOff>
    </xdr:from>
    <xdr:to>
      <xdr:col>85</xdr:col>
      <xdr:colOff>177800</xdr:colOff>
      <xdr:row>107</xdr:row>
      <xdr:rowOff>64770</xdr:rowOff>
    </xdr:to>
    <xdr:sp macro="" textlink="">
      <xdr:nvSpPr>
        <xdr:cNvPr id="464" name="楕円 463"/>
        <xdr:cNvSpPr/>
      </xdr:nvSpPr>
      <xdr:spPr>
        <a:xfrm>
          <a:off x="162687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465" name="【庁舎】&#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134620</xdr:rowOff>
    </xdr:from>
    <xdr:to>
      <xdr:col>81</xdr:col>
      <xdr:colOff>101600</xdr:colOff>
      <xdr:row>107</xdr:row>
      <xdr:rowOff>64770</xdr:rowOff>
    </xdr:to>
    <xdr:sp macro="" textlink="">
      <xdr:nvSpPr>
        <xdr:cNvPr id="466" name="楕円 465"/>
        <xdr:cNvSpPr/>
      </xdr:nvSpPr>
      <xdr:spPr>
        <a:xfrm>
          <a:off x="15430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13970</xdr:rowOff>
    </xdr:from>
    <xdr:to>
      <xdr:col>85</xdr:col>
      <xdr:colOff>127000</xdr:colOff>
      <xdr:row>107</xdr:row>
      <xdr:rowOff>13970</xdr:rowOff>
    </xdr:to>
    <xdr:cxnSp macro="">
      <xdr:nvCxnSpPr>
        <xdr:cNvPr id="467" name="直線コネクタ 466"/>
        <xdr:cNvCxnSpPr/>
      </xdr:nvCxnSpPr>
      <xdr:spPr>
        <a:xfrm>
          <a:off x="15481300" y="1835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468" name="楕円 467"/>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13970</xdr:rowOff>
    </xdr:to>
    <xdr:cxnSp macro="">
      <xdr:nvCxnSpPr>
        <xdr:cNvPr id="469" name="直線コネクタ 468"/>
        <xdr:cNvCxnSpPr/>
      </xdr:nvCxnSpPr>
      <xdr:spPr>
        <a:xfrm>
          <a:off x="14592300" y="18352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121920</xdr:rowOff>
    </xdr:from>
    <xdr:to>
      <xdr:col>72</xdr:col>
      <xdr:colOff>38100</xdr:colOff>
      <xdr:row>107</xdr:row>
      <xdr:rowOff>52070</xdr:rowOff>
    </xdr:to>
    <xdr:sp macro="" textlink="">
      <xdr:nvSpPr>
        <xdr:cNvPr id="470" name="楕円 469"/>
        <xdr:cNvSpPr/>
      </xdr:nvSpPr>
      <xdr:spPr>
        <a:xfrm>
          <a:off x="13652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1270</xdr:rowOff>
    </xdr:from>
    <xdr:to>
      <xdr:col>76</xdr:col>
      <xdr:colOff>114300</xdr:colOff>
      <xdr:row>107</xdr:row>
      <xdr:rowOff>7620</xdr:rowOff>
    </xdr:to>
    <xdr:cxnSp macro="">
      <xdr:nvCxnSpPr>
        <xdr:cNvPr id="471" name="直線コネクタ 470"/>
        <xdr:cNvCxnSpPr/>
      </xdr:nvCxnSpPr>
      <xdr:spPr>
        <a:xfrm>
          <a:off x="13703300" y="183464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72"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73"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74"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75"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55897</xdr:rowOff>
    </xdr:from>
    <xdr:ext cx="405111" cy="259045"/>
    <xdr:sp macro="" textlink="">
      <xdr:nvSpPr>
        <xdr:cNvPr id="476" name="n_1mainValue【庁舎】&#10;有形固定資産減価償却率"/>
        <xdr:cNvSpPr txBox="1"/>
      </xdr:nvSpPr>
      <xdr:spPr>
        <a:xfrm>
          <a:off x="15266044" y="184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477" name="n_2mainValue【庁舎】&#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43197</xdr:rowOff>
    </xdr:from>
    <xdr:ext cx="405111" cy="259045"/>
    <xdr:sp macro="" textlink="">
      <xdr:nvSpPr>
        <xdr:cNvPr id="478" name="n_3mainValue【庁舎】&#10;有形固定資産減価償却率"/>
        <xdr:cNvSpPr txBox="1"/>
      </xdr:nvSpPr>
      <xdr:spPr>
        <a:xfrm>
          <a:off x="13500744"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9" name="直線コネクタ 4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0" name="テキスト ボックス 4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1" name="直線コネクタ 4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2" name="テキスト ボックス 4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3" name="直線コネクタ 4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4" name="テキスト ボックス 4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5" name="直線コネクタ 4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6" name="テキスト ボックス 4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7" name="直線コネクタ 4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8" name="テキスト ボックス 4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2" name="直線コネクタ 501"/>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3"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04" name="直線コネクタ 503"/>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05"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06" name="直線コネクタ 505"/>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07"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08" name="フローチャート: 判断 507"/>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09" name="フローチャート: 判断 508"/>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0" name="フローチャート: 判断 509"/>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1" name="フローチャート: 判断 510"/>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12" name="フローチャート: 判断 511"/>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23876</xdr:rowOff>
    </xdr:from>
    <xdr:to>
      <xdr:col>116</xdr:col>
      <xdr:colOff>114300</xdr:colOff>
      <xdr:row>107</xdr:row>
      <xdr:rowOff>125476</xdr:rowOff>
    </xdr:to>
    <xdr:sp macro="" textlink="">
      <xdr:nvSpPr>
        <xdr:cNvPr id="518" name="楕円 517"/>
        <xdr:cNvSpPr/>
      </xdr:nvSpPr>
      <xdr:spPr>
        <a:xfrm>
          <a:off x="22110700" y="183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2303</xdr:rowOff>
    </xdr:from>
    <xdr:ext cx="469744" cy="259045"/>
    <xdr:sp macro="" textlink="">
      <xdr:nvSpPr>
        <xdr:cNvPr id="519" name="【庁舎】&#10;一人当たり面積該当値テキスト"/>
        <xdr:cNvSpPr txBox="1"/>
      </xdr:nvSpPr>
      <xdr:spPr>
        <a:xfrm>
          <a:off x="22199600" y="183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25019</xdr:rowOff>
    </xdr:from>
    <xdr:to>
      <xdr:col>112</xdr:col>
      <xdr:colOff>38100</xdr:colOff>
      <xdr:row>107</xdr:row>
      <xdr:rowOff>126619</xdr:rowOff>
    </xdr:to>
    <xdr:sp macro="" textlink="">
      <xdr:nvSpPr>
        <xdr:cNvPr id="520" name="楕円 519"/>
        <xdr:cNvSpPr/>
      </xdr:nvSpPr>
      <xdr:spPr>
        <a:xfrm>
          <a:off x="21272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74676</xdr:rowOff>
    </xdr:from>
    <xdr:to>
      <xdr:col>116</xdr:col>
      <xdr:colOff>63500</xdr:colOff>
      <xdr:row>107</xdr:row>
      <xdr:rowOff>75819</xdr:rowOff>
    </xdr:to>
    <xdr:cxnSp macro="">
      <xdr:nvCxnSpPr>
        <xdr:cNvPr id="521" name="直線コネクタ 520"/>
        <xdr:cNvCxnSpPr/>
      </xdr:nvCxnSpPr>
      <xdr:spPr>
        <a:xfrm flipV="1">
          <a:off x="21323300" y="1841982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21971</xdr:rowOff>
    </xdr:from>
    <xdr:to>
      <xdr:col>107</xdr:col>
      <xdr:colOff>101600</xdr:colOff>
      <xdr:row>106</xdr:row>
      <xdr:rowOff>123571</xdr:rowOff>
    </xdr:to>
    <xdr:sp macro="" textlink="">
      <xdr:nvSpPr>
        <xdr:cNvPr id="522" name="楕円 521"/>
        <xdr:cNvSpPr/>
      </xdr:nvSpPr>
      <xdr:spPr>
        <a:xfrm>
          <a:off x="20383500" y="18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72771</xdr:rowOff>
    </xdr:from>
    <xdr:to>
      <xdr:col>111</xdr:col>
      <xdr:colOff>177800</xdr:colOff>
      <xdr:row>107</xdr:row>
      <xdr:rowOff>75819</xdr:rowOff>
    </xdr:to>
    <xdr:cxnSp macro="">
      <xdr:nvCxnSpPr>
        <xdr:cNvPr id="523" name="直線コネクタ 522"/>
        <xdr:cNvCxnSpPr/>
      </xdr:nvCxnSpPr>
      <xdr:spPr>
        <a:xfrm>
          <a:off x="20434300" y="18246471"/>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524" name="楕円 523"/>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72771</xdr:rowOff>
    </xdr:from>
    <xdr:to>
      <xdr:col>107</xdr:col>
      <xdr:colOff>50800</xdr:colOff>
      <xdr:row>106</xdr:row>
      <xdr:rowOff>74295</xdr:rowOff>
    </xdr:to>
    <xdr:cxnSp macro="">
      <xdr:nvCxnSpPr>
        <xdr:cNvPr id="525" name="直線コネクタ 524"/>
        <xdr:cNvCxnSpPr/>
      </xdr:nvCxnSpPr>
      <xdr:spPr>
        <a:xfrm flipV="1">
          <a:off x="19545300" y="182464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26"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27"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28"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29"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117746</xdr:rowOff>
    </xdr:from>
    <xdr:ext cx="469744" cy="259045"/>
    <xdr:sp macro="" textlink="">
      <xdr:nvSpPr>
        <xdr:cNvPr id="530" name="n_1mainValue【庁舎】&#10;一人当たり面積"/>
        <xdr:cNvSpPr txBox="1"/>
      </xdr:nvSpPr>
      <xdr:spPr>
        <a:xfrm>
          <a:off x="21075727" y="1846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140098</xdr:rowOff>
    </xdr:from>
    <xdr:ext cx="469744" cy="259045"/>
    <xdr:sp macro="" textlink="">
      <xdr:nvSpPr>
        <xdr:cNvPr id="531" name="n_2mainValue【庁舎】&#10;一人当たり面積"/>
        <xdr:cNvSpPr txBox="1"/>
      </xdr:nvSpPr>
      <xdr:spPr>
        <a:xfrm>
          <a:off x="20199427" y="179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141622</xdr:rowOff>
    </xdr:from>
    <xdr:ext cx="469744" cy="259045"/>
    <xdr:sp macro="" textlink="">
      <xdr:nvSpPr>
        <xdr:cNvPr id="532" name="n_3mainValue【庁舎】&#10;一人当たり面積"/>
        <xdr:cNvSpPr txBox="1"/>
      </xdr:nvSpPr>
      <xdr:spPr>
        <a:xfrm>
          <a:off x="19310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体育館・プールの項目では町営プールの建設から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ため類似団体と比べて高い償却率となっている。一人当たり面積については町営の体育館設置を行っていないため、類似団体と比べて低い数値となっている。一般廃棄物処理施設は、平成２７年に廃棄物処理施設を建設していることから、類似団体と比較し、低い数値となっている。当町の消防施設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年に消防庁舎を建設してからまだ年数が経過していないため、償却率は類似団体と比べて低い数値となっている。</a:t>
          </a:r>
          <a:endParaRPr lang="ja-JP" altLang="ja-JP" sz="1400">
            <a:effectLst/>
          </a:endParaRPr>
        </a:p>
        <a:p>
          <a:r>
            <a:rPr kumimoji="1" lang="ja-JP" altLang="ja-JP" sz="1100">
              <a:solidFill>
                <a:schemeClr val="dk1"/>
              </a:solidFill>
              <a:effectLst/>
              <a:latin typeface="+mn-lt"/>
              <a:ea typeface="+mn-ea"/>
              <a:cs typeface="+mn-cs"/>
            </a:rPr>
            <a:t>一人当たり面積は消防庁舎の新規建設により高い数値となっている。庁舎については建設から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年以上が経過しているため類似団体と比べて高い償却率となっている。一人当たり面積については類似団体と比べ人口減少などに伴い、高い数値となっている。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昨年度同様横這いに推移している。依然として財政基盤は脆弱なことから、引き続き自主財源の確保と経常経費の節減に努める。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増加した。依然として類似団体内順位が低い状態が続いているので、今後も経常経費の節減に努め、適正化を図る。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73025</xdr:rowOff>
    </xdr:to>
    <xdr:cxnSp macro="">
      <xdr:nvCxnSpPr>
        <xdr:cNvPr id="131" name="直線コネクタ 130"/>
        <xdr:cNvCxnSpPr/>
      </xdr:nvCxnSpPr>
      <xdr:spPr>
        <a:xfrm>
          <a:off x="4114800" y="112052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32808</xdr:rowOff>
    </xdr:from>
    <xdr:to>
      <xdr:col>19</xdr:col>
      <xdr:colOff>133350</xdr:colOff>
      <xdr:row>65</xdr:row>
      <xdr:rowOff>60960</xdr:rowOff>
    </xdr:to>
    <xdr:cxnSp macro="">
      <xdr:nvCxnSpPr>
        <xdr:cNvPr id="134" name="直線コネクタ 133"/>
        <xdr:cNvCxnSpPr/>
      </xdr:nvCxnSpPr>
      <xdr:spPr>
        <a:xfrm>
          <a:off x="3225800" y="111770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32808</xdr:rowOff>
    </xdr:to>
    <xdr:cxnSp macro="">
      <xdr:nvCxnSpPr>
        <xdr:cNvPr id="137" name="直線コネクタ 136"/>
        <xdr:cNvCxnSpPr/>
      </xdr:nvCxnSpPr>
      <xdr:spPr>
        <a:xfrm>
          <a:off x="2336800" y="110966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123825</xdr:rowOff>
    </xdr:to>
    <xdr:cxnSp macro="">
      <xdr:nvCxnSpPr>
        <xdr:cNvPr id="140" name="直線コネクタ 139"/>
        <xdr:cNvCxnSpPr/>
      </xdr:nvCxnSpPr>
      <xdr:spPr>
        <a:xfrm>
          <a:off x="1447800" y="109518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50" name="楕円 149"/>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51"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6" name="楕円 155"/>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7" name="テキスト ボックス 156"/>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8" name="楕円 157"/>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9" name="テキスト ボックス 158"/>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新たに地域情報通信基盤を更改したことや、職員構成の変化により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53099</xdr:rowOff>
    </xdr:from>
    <xdr:to>
      <xdr:col>23</xdr:col>
      <xdr:colOff>133350</xdr:colOff>
      <xdr:row>84</xdr:row>
      <xdr:rowOff>61868</xdr:rowOff>
    </xdr:to>
    <xdr:cxnSp macro="">
      <xdr:nvCxnSpPr>
        <xdr:cNvPr id="195" name="直線コネクタ 194"/>
        <xdr:cNvCxnSpPr/>
      </xdr:nvCxnSpPr>
      <xdr:spPr>
        <a:xfrm>
          <a:off x="4114800" y="14454899"/>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1183</xdr:rowOff>
    </xdr:from>
    <xdr:to>
      <xdr:col>19</xdr:col>
      <xdr:colOff>133350</xdr:colOff>
      <xdr:row>84</xdr:row>
      <xdr:rowOff>53099</xdr:rowOff>
    </xdr:to>
    <xdr:cxnSp macro="">
      <xdr:nvCxnSpPr>
        <xdr:cNvPr id="198" name="直線コネクタ 197"/>
        <xdr:cNvCxnSpPr/>
      </xdr:nvCxnSpPr>
      <xdr:spPr>
        <a:xfrm>
          <a:off x="3225800" y="14402983"/>
          <a:ext cx="889000" cy="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154090</xdr:rowOff>
    </xdr:from>
    <xdr:to>
      <xdr:col>15</xdr:col>
      <xdr:colOff>82550</xdr:colOff>
      <xdr:row>84</xdr:row>
      <xdr:rowOff>1183</xdr:rowOff>
    </xdr:to>
    <xdr:cxnSp macro="">
      <xdr:nvCxnSpPr>
        <xdr:cNvPr id="201" name="直線コネクタ 200"/>
        <xdr:cNvCxnSpPr/>
      </xdr:nvCxnSpPr>
      <xdr:spPr>
        <a:xfrm>
          <a:off x="2336800" y="14384440"/>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89306</xdr:rowOff>
    </xdr:from>
    <xdr:to>
      <xdr:col>11</xdr:col>
      <xdr:colOff>31750</xdr:colOff>
      <xdr:row>83</xdr:row>
      <xdr:rowOff>154090</xdr:rowOff>
    </xdr:to>
    <xdr:cxnSp macro="">
      <xdr:nvCxnSpPr>
        <xdr:cNvPr id="204" name="直線コネクタ 203"/>
        <xdr:cNvCxnSpPr/>
      </xdr:nvCxnSpPr>
      <xdr:spPr>
        <a:xfrm>
          <a:off x="1447800" y="14319656"/>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11068</xdr:rowOff>
    </xdr:from>
    <xdr:to>
      <xdr:col>23</xdr:col>
      <xdr:colOff>184150</xdr:colOff>
      <xdr:row>84</xdr:row>
      <xdr:rowOff>112668</xdr:rowOff>
    </xdr:to>
    <xdr:sp macro="" textlink="">
      <xdr:nvSpPr>
        <xdr:cNvPr id="214" name="楕円 213"/>
        <xdr:cNvSpPr/>
      </xdr:nvSpPr>
      <xdr:spPr>
        <a:xfrm>
          <a:off x="4902200" y="144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154595</xdr:rowOff>
    </xdr:from>
    <xdr:ext cx="762000" cy="259045"/>
    <xdr:sp macro="" textlink="">
      <xdr:nvSpPr>
        <xdr:cNvPr id="215" name="人件費・物件費等の状況該当値テキスト"/>
        <xdr:cNvSpPr txBox="1"/>
      </xdr:nvSpPr>
      <xdr:spPr>
        <a:xfrm>
          <a:off x="5041900" y="143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2299</xdr:rowOff>
    </xdr:from>
    <xdr:to>
      <xdr:col>19</xdr:col>
      <xdr:colOff>184150</xdr:colOff>
      <xdr:row>84</xdr:row>
      <xdr:rowOff>103899</xdr:rowOff>
    </xdr:to>
    <xdr:sp macro="" textlink="">
      <xdr:nvSpPr>
        <xdr:cNvPr id="216" name="楕円 215"/>
        <xdr:cNvSpPr/>
      </xdr:nvSpPr>
      <xdr:spPr>
        <a:xfrm>
          <a:off x="4064000" y="144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88676</xdr:rowOff>
    </xdr:from>
    <xdr:ext cx="736600" cy="259045"/>
    <xdr:sp macro="" textlink="">
      <xdr:nvSpPr>
        <xdr:cNvPr id="217" name="テキスト ボックス 216"/>
        <xdr:cNvSpPr txBox="1"/>
      </xdr:nvSpPr>
      <xdr:spPr>
        <a:xfrm>
          <a:off x="3733800" y="1449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121833</xdr:rowOff>
    </xdr:from>
    <xdr:to>
      <xdr:col>15</xdr:col>
      <xdr:colOff>133350</xdr:colOff>
      <xdr:row>84</xdr:row>
      <xdr:rowOff>51983</xdr:rowOff>
    </xdr:to>
    <xdr:sp macro="" textlink="">
      <xdr:nvSpPr>
        <xdr:cNvPr id="218" name="楕円 217"/>
        <xdr:cNvSpPr/>
      </xdr:nvSpPr>
      <xdr:spPr>
        <a:xfrm>
          <a:off x="3175000" y="143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36760</xdr:rowOff>
    </xdr:from>
    <xdr:ext cx="762000" cy="259045"/>
    <xdr:sp macro="" textlink="">
      <xdr:nvSpPr>
        <xdr:cNvPr id="219" name="テキスト ボックス 218"/>
        <xdr:cNvSpPr txBox="1"/>
      </xdr:nvSpPr>
      <xdr:spPr>
        <a:xfrm>
          <a:off x="2844800" y="1443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103290</xdr:rowOff>
    </xdr:from>
    <xdr:to>
      <xdr:col>11</xdr:col>
      <xdr:colOff>82550</xdr:colOff>
      <xdr:row>84</xdr:row>
      <xdr:rowOff>33440</xdr:rowOff>
    </xdr:to>
    <xdr:sp macro="" textlink="">
      <xdr:nvSpPr>
        <xdr:cNvPr id="220" name="楕円 219"/>
        <xdr:cNvSpPr/>
      </xdr:nvSpPr>
      <xdr:spPr>
        <a:xfrm>
          <a:off x="2286000" y="14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18217</xdr:rowOff>
    </xdr:from>
    <xdr:ext cx="762000" cy="259045"/>
    <xdr:sp macro="" textlink="">
      <xdr:nvSpPr>
        <xdr:cNvPr id="221" name="テキスト ボックス 220"/>
        <xdr:cNvSpPr txBox="1"/>
      </xdr:nvSpPr>
      <xdr:spPr>
        <a:xfrm>
          <a:off x="1955800" y="1442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38506</xdr:rowOff>
    </xdr:from>
    <xdr:to>
      <xdr:col>7</xdr:col>
      <xdr:colOff>31750</xdr:colOff>
      <xdr:row>83</xdr:row>
      <xdr:rowOff>140106</xdr:rowOff>
    </xdr:to>
    <xdr:sp macro="" textlink="">
      <xdr:nvSpPr>
        <xdr:cNvPr id="222" name="楕円 221"/>
        <xdr:cNvSpPr/>
      </xdr:nvSpPr>
      <xdr:spPr>
        <a:xfrm>
          <a:off x="1397000" y="142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124883</xdr:rowOff>
    </xdr:from>
    <xdr:ext cx="762000" cy="259045"/>
    <xdr:sp macro="" textlink="">
      <xdr:nvSpPr>
        <xdr:cNvPr id="223" name="テキスト ボックス 222"/>
        <xdr:cNvSpPr txBox="1"/>
      </xdr:nvSpPr>
      <xdr:spPr>
        <a:xfrm>
          <a:off x="1066800" y="143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前年度とほぼ同数で数位している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が全国平均を上回っていることため、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21589</xdr:rowOff>
    </xdr:to>
    <xdr:cxnSp macro="">
      <xdr:nvCxnSpPr>
        <xdr:cNvPr id="257" name="直線コネクタ 256"/>
        <xdr:cNvCxnSpPr/>
      </xdr:nvCxnSpPr>
      <xdr:spPr>
        <a:xfrm>
          <a:off x="16179800" y="152484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136737</xdr:rowOff>
    </xdr:from>
    <xdr:to>
      <xdr:col>77</xdr:col>
      <xdr:colOff>44450</xdr:colOff>
      <xdr:row>88</xdr:row>
      <xdr:rowOff>160866</xdr:rowOff>
    </xdr:to>
    <xdr:cxnSp macro="">
      <xdr:nvCxnSpPr>
        <xdr:cNvPr id="260" name="直線コネクタ 259"/>
        <xdr:cNvCxnSpPr/>
      </xdr:nvCxnSpPr>
      <xdr:spPr>
        <a:xfrm>
          <a:off x="15290800" y="152243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88</xdr:row>
      <xdr:rowOff>136737</xdr:rowOff>
    </xdr:to>
    <xdr:cxnSp macro="">
      <xdr:nvCxnSpPr>
        <xdr:cNvPr id="263" name="直線コネクタ 262"/>
        <xdr:cNvCxnSpPr/>
      </xdr:nvCxnSpPr>
      <xdr:spPr>
        <a:xfrm>
          <a:off x="14401800" y="150232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155363</xdr:rowOff>
    </xdr:to>
    <xdr:cxnSp macro="">
      <xdr:nvCxnSpPr>
        <xdr:cNvPr id="266" name="直線コネクタ 265"/>
        <xdr:cNvCxnSpPr/>
      </xdr:nvCxnSpPr>
      <xdr:spPr>
        <a:xfrm flipV="1">
          <a:off x="13512800" y="1502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6" name="楕円 275"/>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114316</xdr:rowOff>
    </xdr:from>
    <xdr:ext cx="762000" cy="259045"/>
    <xdr:sp macro="" textlink="">
      <xdr:nvSpPr>
        <xdr:cNvPr id="277" name="給与水準   （国との比較）該当値テキスト"/>
        <xdr:cNvSpPr txBox="1"/>
      </xdr:nvSpPr>
      <xdr:spPr>
        <a:xfrm>
          <a:off x="17106900" y="1520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85937</xdr:rowOff>
    </xdr:from>
    <xdr:to>
      <xdr:col>73</xdr:col>
      <xdr:colOff>44450</xdr:colOff>
      <xdr:row>89</xdr:row>
      <xdr:rowOff>16087</xdr:rowOff>
    </xdr:to>
    <xdr:sp macro="" textlink="">
      <xdr:nvSpPr>
        <xdr:cNvPr id="280" name="楕円 279"/>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864</xdr:rowOff>
    </xdr:from>
    <xdr:ext cx="762000" cy="259045"/>
    <xdr:sp macro="" textlink="">
      <xdr:nvSpPr>
        <xdr:cNvPr id="281" name="テキスト ボックス 280"/>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ほぼ同数で推移している。類似団体平均値より高い数値で推移しているが、人口の減と職員間の世代のミスマッチを解消するための採用などが影響している。今後も住民サービスの低下を招くことのないよう体制を整備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38372</xdr:rowOff>
    </xdr:from>
    <xdr:to>
      <xdr:col>81</xdr:col>
      <xdr:colOff>44450</xdr:colOff>
      <xdr:row>61</xdr:row>
      <xdr:rowOff>81806</xdr:rowOff>
    </xdr:to>
    <xdr:cxnSp macro="">
      <xdr:nvCxnSpPr>
        <xdr:cNvPr id="322" name="直線コネクタ 321"/>
        <xdr:cNvCxnSpPr/>
      </xdr:nvCxnSpPr>
      <xdr:spPr>
        <a:xfrm flipV="1">
          <a:off x="16179800" y="104968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81806</xdr:rowOff>
    </xdr:to>
    <xdr:cxnSp macro="">
      <xdr:nvCxnSpPr>
        <xdr:cNvPr id="325" name="直線コネクタ 324"/>
        <xdr:cNvCxnSpPr/>
      </xdr:nvCxnSpPr>
      <xdr:spPr>
        <a:xfrm>
          <a:off x="15290800" y="10493375"/>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46990</xdr:rowOff>
    </xdr:to>
    <xdr:cxnSp macro="">
      <xdr:nvCxnSpPr>
        <xdr:cNvPr id="328" name="直線コネクタ 327"/>
        <xdr:cNvCxnSpPr/>
      </xdr:nvCxnSpPr>
      <xdr:spPr>
        <a:xfrm flipV="1">
          <a:off x="14401800" y="104933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165354</xdr:rowOff>
    </xdr:from>
    <xdr:to>
      <xdr:col>68</xdr:col>
      <xdr:colOff>152400</xdr:colOff>
      <xdr:row>61</xdr:row>
      <xdr:rowOff>46990</xdr:rowOff>
    </xdr:to>
    <xdr:cxnSp macro="">
      <xdr:nvCxnSpPr>
        <xdr:cNvPr id="331" name="直線コネクタ 330"/>
        <xdr:cNvCxnSpPr/>
      </xdr:nvCxnSpPr>
      <xdr:spPr>
        <a:xfrm>
          <a:off x="13512800" y="1045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41" name="楕円 340"/>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131099</xdr:rowOff>
    </xdr:from>
    <xdr:ext cx="762000" cy="259045"/>
    <xdr:sp macro="" textlink="">
      <xdr:nvSpPr>
        <xdr:cNvPr id="342" name="定員管理の状況該当値テキスト"/>
        <xdr:cNvSpPr txBox="1"/>
      </xdr:nvSpPr>
      <xdr:spPr>
        <a:xfrm>
          <a:off x="17106900" y="10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31006</xdr:rowOff>
    </xdr:from>
    <xdr:to>
      <xdr:col>77</xdr:col>
      <xdr:colOff>95250</xdr:colOff>
      <xdr:row>61</xdr:row>
      <xdr:rowOff>132606</xdr:rowOff>
    </xdr:to>
    <xdr:sp macro="" textlink="">
      <xdr:nvSpPr>
        <xdr:cNvPr id="343" name="楕円 342"/>
        <xdr:cNvSpPr/>
      </xdr:nvSpPr>
      <xdr:spPr>
        <a:xfrm>
          <a:off x="16129000" y="104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117383</xdr:rowOff>
    </xdr:from>
    <xdr:ext cx="736600" cy="259045"/>
    <xdr:sp macro="" textlink="">
      <xdr:nvSpPr>
        <xdr:cNvPr id="344" name="テキスト ボックス 343"/>
        <xdr:cNvSpPr txBox="1"/>
      </xdr:nvSpPr>
      <xdr:spPr>
        <a:xfrm>
          <a:off x="15798800" y="1057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5" name="楕円 344"/>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46" name="テキスト ボックス 345"/>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114554</xdr:rowOff>
    </xdr:from>
    <xdr:to>
      <xdr:col>64</xdr:col>
      <xdr:colOff>152400</xdr:colOff>
      <xdr:row>61</xdr:row>
      <xdr:rowOff>44704</xdr:rowOff>
    </xdr:to>
    <xdr:sp macro="" textlink="">
      <xdr:nvSpPr>
        <xdr:cNvPr id="349" name="楕円 348"/>
        <xdr:cNvSpPr/>
      </xdr:nvSpPr>
      <xdr:spPr>
        <a:xfrm>
          <a:off x="13462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29481</xdr:rowOff>
    </xdr:from>
    <xdr:ext cx="762000" cy="259045"/>
    <xdr:sp macro="" textlink="">
      <xdr:nvSpPr>
        <xdr:cNvPr id="350" name="テキスト ボックス 349"/>
        <xdr:cNvSpPr txBox="1"/>
      </xdr:nvSpPr>
      <xdr:spPr>
        <a:xfrm>
          <a:off x="13131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。類似団体を下回る状態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81" name="直線コネクタ 380"/>
        <xdr:cNvCxnSpPr/>
      </xdr:nvCxnSpPr>
      <xdr:spPr>
        <a:xfrm>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4" name="直線コネクタ 383"/>
        <xdr:cNvCxnSpPr/>
      </xdr:nvCxnSpPr>
      <xdr:spPr>
        <a:xfrm>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41</xdr:row>
      <xdr:rowOff>148590</xdr:rowOff>
    </xdr:to>
    <xdr:cxnSp macro="">
      <xdr:nvCxnSpPr>
        <xdr:cNvPr id="387" name="直線コネクタ 386"/>
        <xdr:cNvCxnSpPr/>
      </xdr:nvCxnSpPr>
      <xdr:spPr>
        <a:xfrm>
          <a:off x="14401800" y="71732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143764</xdr:rowOff>
    </xdr:from>
    <xdr:to>
      <xdr:col>68</xdr:col>
      <xdr:colOff>152400</xdr:colOff>
      <xdr:row>41</xdr:row>
      <xdr:rowOff>143764</xdr:rowOff>
    </xdr:to>
    <xdr:cxnSp macro="">
      <xdr:nvCxnSpPr>
        <xdr:cNvPr id="390" name="直線コネクタ 389"/>
        <xdr:cNvCxnSpPr/>
      </xdr:nvCxnSpPr>
      <xdr:spPr>
        <a:xfrm>
          <a:off x="13512800" y="717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400" name="楕円 399"/>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1"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2" name="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3" name="テキスト ボックス 40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6" name="楕円 405"/>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7" name="テキスト ボックス 406"/>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8" name="楕円 407"/>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9" name="テキスト ボックス 408"/>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地方交付税の減少や充当可能基金の減少により前年度よりも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への負担軽減を図るため、交付税措置等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有利な地方債の活用や、経費の総点検を図り節減に努め、財政の健全化を図る。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150707</xdr:rowOff>
    </xdr:from>
    <xdr:to>
      <xdr:col>81</xdr:col>
      <xdr:colOff>44450</xdr:colOff>
      <xdr:row>20</xdr:row>
      <xdr:rowOff>63712</xdr:rowOff>
    </xdr:to>
    <xdr:cxnSp macro="">
      <xdr:nvCxnSpPr>
        <xdr:cNvPr id="443" name="直線コネクタ 442"/>
        <xdr:cNvCxnSpPr/>
      </xdr:nvCxnSpPr>
      <xdr:spPr>
        <a:xfrm>
          <a:off x="16179800" y="3408257"/>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150707</xdr:rowOff>
    </xdr:to>
    <xdr:cxnSp macro="">
      <xdr:nvCxnSpPr>
        <xdr:cNvPr id="446" name="直線コネクタ 445"/>
        <xdr:cNvCxnSpPr/>
      </xdr:nvCxnSpPr>
      <xdr:spPr>
        <a:xfrm>
          <a:off x="15290800" y="32956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114371</xdr:rowOff>
    </xdr:from>
    <xdr:to>
      <xdr:col>72</xdr:col>
      <xdr:colOff>203200</xdr:colOff>
      <xdr:row>19</xdr:row>
      <xdr:rowOff>38100</xdr:rowOff>
    </xdr:to>
    <xdr:cxnSp macro="">
      <xdr:nvCxnSpPr>
        <xdr:cNvPr id="449" name="直線コネクタ 448"/>
        <xdr:cNvCxnSpPr/>
      </xdr:nvCxnSpPr>
      <xdr:spPr>
        <a:xfrm>
          <a:off x="14401800" y="320047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114371</xdr:rowOff>
    </xdr:from>
    <xdr:to>
      <xdr:col>68</xdr:col>
      <xdr:colOff>152400</xdr:colOff>
      <xdr:row>18</xdr:row>
      <xdr:rowOff>146544</xdr:rowOff>
    </xdr:to>
    <xdr:cxnSp macro="">
      <xdr:nvCxnSpPr>
        <xdr:cNvPr id="452" name="直線コネクタ 451"/>
        <xdr:cNvCxnSpPr/>
      </xdr:nvCxnSpPr>
      <xdr:spPr>
        <a:xfrm flipV="1">
          <a:off x="13512800" y="320047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12912</xdr:rowOff>
    </xdr:from>
    <xdr:to>
      <xdr:col>81</xdr:col>
      <xdr:colOff>95250</xdr:colOff>
      <xdr:row>20</xdr:row>
      <xdr:rowOff>114512</xdr:rowOff>
    </xdr:to>
    <xdr:sp macro="" textlink="">
      <xdr:nvSpPr>
        <xdr:cNvPr id="462" name="楕円 461"/>
        <xdr:cNvSpPr/>
      </xdr:nvSpPr>
      <xdr:spPr>
        <a:xfrm>
          <a:off x="169672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156439</xdr:rowOff>
    </xdr:from>
    <xdr:ext cx="762000" cy="259045"/>
    <xdr:sp macro="" textlink="">
      <xdr:nvSpPr>
        <xdr:cNvPr id="463" name="将来負担の状況該当値テキスト"/>
        <xdr:cNvSpPr txBox="1"/>
      </xdr:nvSpPr>
      <xdr:spPr>
        <a:xfrm>
          <a:off x="17106900" y="341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99907</xdr:rowOff>
    </xdr:from>
    <xdr:to>
      <xdr:col>77</xdr:col>
      <xdr:colOff>95250</xdr:colOff>
      <xdr:row>20</xdr:row>
      <xdr:rowOff>30057</xdr:rowOff>
    </xdr:to>
    <xdr:sp macro="" textlink="">
      <xdr:nvSpPr>
        <xdr:cNvPr id="464" name="楕円 463"/>
        <xdr:cNvSpPr/>
      </xdr:nvSpPr>
      <xdr:spPr>
        <a:xfrm>
          <a:off x="16129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14834</xdr:rowOff>
    </xdr:from>
    <xdr:ext cx="736600" cy="259045"/>
    <xdr:sp macro="" textlink="">
      <xdr:nvSpPr>
        <xdr:cNvPr id="465" name="テキスト ボックス 464"/>
        <xdr:cNvSpPr txBox="1"/>
      </xdr:nvSpPr>
      <xdr:spPr>
        <a:xfrm>
          <a:off x="15798800" y="344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158750</xdr:rowOff>
    </xdr:from>
    <xdr:to>
      <xdr:col>73</xdr:col>
      <xdr:colOff>44450</xdr:colOff>
      <xdr:row>19</xdr:row>
      <xdr:rowOff>88900</xdr:rowOff>
    </xdr:to>
    <xdr:sp macro="" textlink="">
      <xdr:nvSpPr>
        <xdr:cNvPr id="466" name="楕円 465"/>
        <xdr:cNvSpPr/>
      </xdr:nvSpPr>
      <xdr:spPr>
        <a:xfrm>
          <a:off x="15240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73677</xdr:rowOff>
    </xdr:from>
    <xdr:ext cx="762000" cy="259045"/>
    <xdr:sp macro="" textlink="">
      <xdr:nvSpPr>
        <xdr:cNvPr id="467" name="テキスト ボックス 466"/>
        <xdr:cNvSpPr txBox="1"/>
      </xdr:nvSpPr>
      <xdr:spPr>
        <a:xfrm>
          <a:off x="14909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63571</xdr:rowOff>
    </xdr:from>
    <xdr:to>
      <xdr:col>68</xdr:col>
      <xdr:colOff>203200</xdr:colOff>
      <xdr:row>18</xdr:row>
      <xdr:rowOff>165171</xdr:rowOff>
    </xdr:to>
    <xdr:sp macro="" textlink="">
      <xdr:nvSpPr>
        <xdr:cNvPr id="468" name="楕円 467"/>
        <xdr:cNvSpPr/>
      </xdr:nvSpPr>
      <xdr:spPr>
        <a:xfrm>
          <a:off x="14351000" y="31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149948</xdr:rowOff>
    </xdr:from>
    <xdr:ext cx="762000" cy="259045"/>
    <xdr:sp macro="" textlink="">
      <xdr:nvSpPr>
        <xdr:cNvPr id="469" name="テキスト ボックス 468"/>
        <xdr:cNvSpPr txBox="1"/>
      </xdr:nvSpPr>
      <xdr:spPr>
        <a:xfrm>
          <a:off x="14020800" y="323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95744</xdr:rowOff>
    </xdr:from>
    <xdr:to>
      <xdr:col>64</xdr:col>
      <xdr:colOff>152400</xdr:colOff>
      <xdr:row>19</xdr:row>
      <xdr:rowOff>25894</xdr:rowOff>
    </xdr:to>
    <xdr:sp macro="" textlink="">
      <xdr:nvSpPr>
        <xdr:cNvPr id="470" name="楕円 469"/>
        <xdr:cNvSpPr/>
      </xdr:nvSpPr>
      <xdr:spPr>
        <a:xfrm>
          <a:off x="13462000" y="31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10671</xdr:rowOff>
    </xdr:from>
    <xdr:ext cx="762000" cy="259045"/>
    <xdr:sp macro="" textlink="">
      <xdr:nvSpPr>
        <xdr:cNvPr id="471" name="テキスト ボックス 470"/>
        <xdr:cNvSpPr txBox="1"/>
      </xdr:nvSpPr>
      <xdr:spPr>
        <a:xfrm>
          <a:off x="13131800" y="326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職員構成の変化により前年度と比べて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今後も定員管理、内部経費の節減などにより適正化を図る。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138430</xdr:rowOff>
    </xdr:to>
    <xdr:cxnSp macro="">
      <xdr:nvCxnSpPr>
        <xdr:cNvPr id="64" name="直線コネクタ 63"/>
        <xdr:cNvCxnSpPr/>
      </xdr:nvCxnSpPr>
      <xdr:spPr>
        <a:xfrm>
          <a:off x="3987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143002</xdr:rowOff>
    </xdr:to>
    <xdr:cxnSp macro="">
      <xdr:nvCxnSpPr>
        <xdr:cNvPr id="67" name="直線コネクタ 66"/>
        <xdr:cNvCxnSpPr/>
      </xdr:nvCxnSpPr>
      <xdr:spPr>
        <a:xfrm flipV="1">
          <a:off x="3098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143002</xdr:rowOff>
    </xdr:to>
    <xdr:cxnSp macro="">
      <xdr:nvCxnSpPr>
        <xdr:cNvPr id="70" name="直線コネクタ 69"/>
        <xdr:cNvCxnSpPr/>
      </xdr:nvCxnSpPr>
      <xdr:spPr>
        <a:xfrm>
          <a:off x="2209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78994</xdr:rowOff>
    </xdr:to>
    <xdr:cxnSp macro="">
      <xdr:nvCxnSpPr>
        <xdr:cNvPr id="73" name="直線コネクタ 72"/>
        <xdr:cNvCxnSpPr/>
      </xdr:nvCxnSpPr>
      <xdr:spPr>
        <a:xfrm>
          <a:off x="1320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地域情報通信基盤更改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事業の実施により、前年度と比べて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今後は計画的な事業の実施や経費全般の節減により、数値を減少に努める。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115570</xdr:rowOff>
    </xdr:to>
    <xdr:cxnSp macro="">
      <xdr:nvCxnSpPr>
        <xdr:cNvPr id="125" name="直線コネクタ 124"/>
        <xdr:cNvCxnSpPr/>
      </xdr:nvCxnSpPr>
      <xdr:spPr>
        <a:xfrm>
          <a:off x="15671800" y="2969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54610</xdr:rowOff>
    </xdr:to>
    <xdr:cxnSp macro="">
      <xdr:nvCxnSpPr>
        <xdr:cNvPr id="128" name="直線コネクタ 127"/>
        <xdr:cNvCxnSpPr/>
      </xdr:nvCxnSpPr>
      <xdr:spPr>
        <a:xfrm>
          <a:off x="14782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77470</xdr:rowOff>
    </xdr:to>
    <xdr:cxnSp macro="">
      <xdr:nvCxnSpPr>
        <xdr:cNvPr id="131" name="直線コネクタ 130"/>
        <xdr:cNvCxnSpPr/>
      </xdr:nvCxnSpPr>
      <xdr:spPr>
        <a:xfrm flipV="1">
          <a:off x="13893800" y="287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20</xdr:row>
      <xdr:rowOff>5080</xdr:rowOff>
    </xdr:to>
    <xdr:cxnSp macro="">
      <xdr:nvCxnSpPr>
        <xdr:cNvPr id="134" name="直線コネクタ 133"/>
        <xdr:cNvCxnSpPr/>
      </xdr:nvCxnSpPr>
      <xdr:spPr>
        <a:xfrm flipV="1">
          <a:off x="13004800" y="29921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5"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49" name="テキスト ボックス 148"/>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125730</xdr:rowOff>
    </xdr:from>
    <xdr:to>
      <xdr:col>65</xdr:col>
      <xdr:colOff>53975</xdr:colOff>
      <xdr:row>20</xdr:row>
      <xdr:rowOff>55880</xdr:rowOff>
    </xdr:to>
    <xdr:sp macro="" textlink="">
      <xdr:nvSpPr>
        <xdr:cNvPr id="152" name="楕円 151"/>
        <xdr:cNvSpPr/>
      </xdr:nvSpPr>
      <xdr:spPr>
        <a:xfrm>
          <a:off x="12954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40657</xdr:rowOff>
    </xdr:from>
    <xdr:ext cx="762000" cy="259045"/>
    <xdr:sp macro="" textlink="">
      <xdr:nvSpPr>
        <xdr:cNvPr id="153" name="テキスト ボックス 152"/>
        <xdr:cNvSpPr txBox="1"/>
      </xdr:nvSpPr>
      <xdr:spPr>
        <a:xfrm>
          <a:off x="12623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重度心身障害者医療費等の増により前年度と比べて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ポイントの増となった。今後とも、医療・福祉などの住民サービスを低下させないよう、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の水準を維持していく必要があると考えている。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57150</xdr:rowOff>
    </xdr:to>
    <xdr:cxnSp macro="">
      <xdr:nvCxnSpPr>
        <xdr:cNvPr id="185" name="直線コネクタ 184"/>
        <xdr:cNvCxnSpPr/>
      </xdr:nvCxnSpPr>
      <xdr:spPr>
        <a:xfrm>
          <a:off x="3987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31750</xdr:rowOff>
    </xdr:to>
    <xdr:cxnSp macro="">
      <xdr:nvCxnSpPr>
        <xdr:cNvPr id="188" name="直線コネクタ 187"/>
        <xdr:cNvCxnSpPr/>
      </xdr:nvCxnSpPr>
      <xdr:spPr>
        <a:xfrm>
          <a:off x="3098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1" name="直線コネクタ 190"/>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152400</xdr:rowOff>
    </xdr:to>
    <xdr:cxnSp macro="">
      <xdr:nvCxnSpPr>
        <xdr:cNvPr id="194" name="直線コネクタ 193"/>
        <xdr:cNvCxnSpPr/>
      </xdr:nvCxnSpPr>
      <xdr:spPr>
        <a:xfrm flipV="1">
          <a:off x="1320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4" name="楕円 203"/>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2" name="楕円 211"/>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3" name="テキスト ボックス 212"/>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降雪量が少なく除排雪経費を圧縮できたことにより、昨年度から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今後も計画的に経費の節減を図り、適切な財政運営に努める。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157480</xdr:rowOff>
    </xdr:to>
    <xdr:cxnSp macro="">
      <xdr:nvCxnSpPr>
        <xdr:cNvPr id="245" name="直線コネクタ 244"/>
        <xdr:cNvCxnSpPr/>
      </xdr:nvCxnSpPr>
      <xdr:spPr>
        <a:xfrm flipV="1">
          <a:off x="15671800" y="94843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157480</xdr:rowOff>
    </xdr:from>
    <xdr:to>
      <xdr:col>78</xdr:col>
      <xdr:colOff>69850</xdr:colOff>
      <xdr:row>56</xdr:row>
      <xdr:rowOff>27940</xdr:rowOff>
    </xdr:to>
    <xdr:cxnSp macro="">
      <xdr:nvCxnSpPr>
        <xdr:cNvPr id="248" name="直線コネクタ 247"/>
        <xdr:cNvCxnSpPr/>
      </xdr:nvCxnSpPr>
      <xdr:spPr>
        <a:xfrm flipV="1">
          <a:off x="14782800" y="9587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xdr:rowOff>
    </xdr:from>
    <xdr:to>
      <xdr:col>73</xdr:col>
      <xdr:colOff>180975</xdr:colOff>
      <xdr:row>56</xdr:row>
      <xdr:rowOff>27940</xdr:rowOff>
    </xdr:to>
    <xdr:cxnSp macro="">
      <xdr:nvCxnSpPr>
        <xdr:cNvPr id="251" name="直線コネクタ 250"/>
        <xdr:cNvCxnSpPr/>
      </xdr:nvCxnSpPr>
      <xdr:spPr>
        <a:xfrm>
          <a:off x="13893800" y="9602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77470</xdr:rowOff>
    </xdr:from>
    <xdr:to>
      <xdr:col>69</xdr:col>
      <xdr:colOff>92075</xdr:colOff>
      <xdr:row>56</xdr:row>
      <xdr:rowOff>1270</xdr:rowOff>
    </xdr:to>
    <xdr:cxnSp macro="">
      <xdr:nvCxnSpPr>
        <xdr:cNvPr id="254" name="直線コネクタ 253"/>
        <xdr:cNvCxnSpPr/>
      </xdr:nvCxnSpPr>
      <xdr:spPr>
        <a:xfrm>
          <a:off x="13004800" y="93357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4" name="楕円 263"/>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5"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106680</xdr:rowOff>
    </xdr:from>
    <xdr:to>
      <xdr:col>78</xdr:col>
      <xdr:colOff>120650</xdr:colOff>
      <xdr:row>56</xdr:row>
      <xdr:rowOff>36830</xdr:rowOff>
    </xdr:to>
    <xdr:sp macro="" textlink="">
      <xdr:nvSpPr>
        <xdr:cNvPr id="266" name="楕円 265"/>
        <xdr:cNvSpPr/>
      </xdr:nvSpPr>
      <xdr:spPr>
        <a:xfrm>
          <a:off x="156210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21607</xdr:rowOff>
    </xdr:from>
    <xdr:ext cx="736600" cy="259045"/>
    <xdr:sp macro="" textlink="">
      <xdr:nvSpPr>
        <xdr:cNvPr id="267" name="テキスト ボックス 266"/>
        <xdr:cNvSpPr txBox="1"/>
      </xdr:nvSpPr>
      <xdr:spPr>
        <a:xfrm>
          <a:off x="15290800" y="962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121920</xdr:rowOff>
    </xdr:from>
    <xdr:to>
      <xdr:col>69</xdr:col>
      <xdr:colOff>142875</xdr:colOff>
      <xdr:row>56</xdr:row>
      <xdr:rowOff>52070</xdr:rowOff>
    </xdr:to>
    <xdr:sp macro="" textlink="">
      <xdr:nvSpPr>
        <xdr:cNvPr id="270" name="楕円 269"/>
        <xdr:cNvSpPr/>
      </xdr:nvSpPr>
      <xdr:spPr>
        <a:xfrm>
          <a:off x="13843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36847</xdr:rowOff>
    </xdr:from>
    <xdr:ext cx="762000" cy="259045"/>
    <xdr:sp macro="" textlink="">
      <xdr:nvSpPr>
        <xdr:cNvPr id="271" name="テキスト ボックス 270"/>
        <xdr:cNvSpPr txBox="1"/>
      </xdr:nvSpPr>
      <xdr:spPr>
        <a:xfrm>
          <a:off x="135128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26670</xdr:rowOff>
    </xdr:from>
    <xdr:to>
      <xdr:col>65</xdr:col>
      <xdr:colOff>53975</xdr:colOff>
      <xdr:row>54</xdr:row>
      <xdr:rowOff>128270</xdr:rowOff>
    </xdr:to>
    <xdr:sp macro="" textlink="">
      <xdr:nvSpPr>
        <xdr:cNvPr id="272" name="楕円 271"/>
        <xdr:cNvSpPr/>
      </xdr:nvSpPr>
      <xdr:spPr>
        <a:xfrm>
          <a:off x="12954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138447</xdr:rowOff>
    </xdr:from>
    <xdr:ext cx="762000" cy="259045"/>
    <xdr:sp macro="" textlink="">
      <xdr:nvSpPr>
        <xdr:cNvPr id="273" name="テキスト ボックス 272"/>
        <xdr:cNvSpPr txBox="1"/>
      </xdr:nvSpPr>
      <xdr:spPr>
        <a:xfrm>
          <a:off x="12623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補助金の精査により前年から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今後も引き続き、補助金の見直しや廃止を行い数値の節減に努める。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03" name="直線コネクタ 302"/>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6" name="直線コネクタ 305"/>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99568</xdr:rowOff>
    </xdr:to>
    <xdr:cxnSp macro="">
      <xdr:nvCxnSpPr>
        <xdr:cNvPr id="309" name="直線コネクタ 308"/>
        <xdr:cNvCxnSpPr/>
      </xdr:nvCxnSpPr>
      <xdr:spPr>
        <a:xfrm>
          <a:off x="13893800" y="6230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12" name="直線コネクタ 311"/>
        <xdr:cNvCxnSpPr/>
      </xdr:nvCxnSpPr>
      <xdr:spPr>
        <a:xfrm flipV="1">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7" name="テキスト ボックス 32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地域情報通信基盤更改事業や普通建設事業の施工により、新たに地方債を発行したため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全国平均及び北海道平均を上回った数値となっているため、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地方債の発行抑制や経費の節減を図り、適切な財政運営に努める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78</xdr:row>
      <xdr:rowOff>1270</xdr:rowOff>
    </xdr:to>
    <xdr:cxnSp macro="">
      <xdr:nvCxnSpPr>
        <xdr:cNvPr id="363" name="直線コネクタ 362"/>
        <xdr:cNvCxnSpPr/>
      </xdr:nvCxnSpPr>
      <xdr:spPr>
        <a:xfrm>
          <a:off x="3987800" y="132981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96520</xdr:rowOff>
    </xdr:to>
    <xdr:cxnSp macro="">
      <xdr:nvCxnSpPr>
        <xdr:cNvPr id="366" name="直線コネクタ 365"/>
        <xdr:cNvCxnSpPr/>
      </xdr:nvCxnSpPr>
      <xdr:spPr>
        <a:xfrm>
          <a:off x="3098800" y="1329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96520</xdr:rowOff>
    </xdr:to>
    <xdr:cxnSp macro="">
      <xdr:nvCxnSpPr>
        <xdr:cNvPr id="369" name="直線コネクタ 368"/>
        <xdr:cNvCxnSpPr/>
      </xdr:nvCxnSpPr>
      <xdr:spPr>
        <a:xfrm>
          <a:off x="2209800" y="13271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69850</xdr:rowOff>
    </xdr:to>
    <xdr:cxnSp macro="">
      <xdr:nvCxnSpPr>
        <xdr:cNvPr id="372" name="直線コネクタ 371"/>
        <xdr:cNvCxnSpPr/>
      </xdr:nvCxnSpPr>
      <xdr:spPr>
        <a:xfrm>
          <a:off x="1320800" y="1317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82" name="楕円 381"/>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83"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6" name="楕円 385"/>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7" name="テキスト ボックス 386"/>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9" name="テキスト ボックス 38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91" name="テキスト ボックス 390"/>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今後も経常収支比率の数値に留意し、財政の硬直化とならない運営に努める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6986</xdr:rowOff>
    </xdr:from>
    <xdr:to>
      <xdr:col>82</xdr:col>
      <xdr:colOff>107950</xdr:colOff>
      <xdr:row>77</xdr:row>
      <xdr:rowOff>55563</xdr:rowOff>
    </xdr:to>
    <xdr:cxnSp macro="">
      <xdr:nvCxnSpPr>
        <xdr:cNvPr id="428" name="直線コネクタ 427"/>
        <xdr:cNvCxnSpPr/>
      </xdr:nvCxnSpPr>
      <xdr:spPr>
        <a:xfrm flipV="1">
          <a:off x="15671800" y="13208636"/>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77</xdr:row>
      <xdr:rowOff>55563</xdr:rowOff>
    </xdr:to>
    <xdr:cxnSp macro="">
      <xdr:nvCxnSpPr>
        <xdr:cNvPr id="431" name="直線コネクタ 430"/>
        <xdr:cNvCxnSpPr/>
      </xdr:nvCxnSpPr>
      <xdr:spPr>
        <a:xfrm>
          <a:off x="14782800" y="1323721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169863</xdr:rowOff>
    </xdr:from>
    <xdr:to>
      <xdr:col>73</xdr:col>
      <xdr:colOff>180975</xdr:colOff>
      <xdr:row>77</xdr:row>
      <xdr:rowOff>35561</xdr:rowOff>
    </xdr:to>
    <xdr:cxnSp macro="">
      <xdr:nvCxnSpPr>
        <xdr:cNvPr id="434" name="直線コネクタ 433"/>
        <xdr:cNvCxnSpPr/>
      </xdr:nvCxnSpPr>
      <xdr:spPr>
        <a:xfrm>
          <a:off x="13893800" y="1320006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169863</xdr:rowOff>
    </xdr:to>
    <xdr:cxnSp macro="">
      <xdr:nvCxnSpPr>
        <xdr:cNvPr id="437" name="直線コネクタ 436"/>
        <xdr:cNvCxnSpPr/>
      </xdr:nvCxnSpPr>
      <xdr:spPr>
        <a:xfrm>
          <a:off x="13004800" y="1316863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127636</xdr:rowOff>
    </xdr:from>
    <xdr:to>
      <xdr:col>82</xdr:col>
      <xdr:colOff>158750</xdr:colOff>
      <xdr:row>77</xdr:row>
      <xdr:rowOff>57786</xdr:rowOff>
    </xdr:to>
    <xdr:sp macro="" textlink="">
      <xdr:nvSpPr>
        <xdr:cNvPr id="447" name="楕円 446"/>
        <xdr:cNvSpPr/>
      </xdr:nvSpPr>
      <xdr:spPr>
        <a:xfrm>
          <a:off x="16459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99713</xdr:rowOff>
    </xdr:from>
    <xdr:ext cx="762000" cy="259045"/>
    <xdr:sp macro="" textlink="">
      <xdr:nvSpPr>
        <xdr:cNvPr id="448" name="公債費以外該当値テキスト"/>
        <xdr:cNvSpPr txBox="1"/>
      </xdr:nvSpPr>
      <xdr:spPr>
        <a:xfrm>
          <a:off x="165989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4763</xdr:rowOff>
    </xdr:from>
    <xdr:to>
      <xdr:col>78</xdr:col>
      <xdr:colOff>120650</xdr:colOff>
      <xdr:row>77</xdr:row>
      <xdr:rowOff>106363</xdr:rowOff>
    </xdr:to>
    <xdr:sp macro="" textlink="">
      <xdr:nvSpPr>
        <xdr:cNvPr id="449" name="楕円 448"/>
        <xdr:cNvSpPr/>
      </xdr:nvSpPr>
      <xdr:spPr>
        <a:xfrm>
          <a:off x="15621000" y="132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91140</xdr:rowOff>
    </xdr:from>
    <xdr:ext cx="736600" cy="259045"/>
    <xdr:sp macro="" textlink="">
      <xdr:nvSpPr>
        <xdr:cNvPr id="450" name="テキスト ボックス 449"/>
        <xdr:cNvSpPr txBox="1"/>
      </xdr:nvSpPr>
      <xdr:spPr>
        <a:xfrm>
          <a:off x="15290800" y="132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51" name="楕円 450"/>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52" name="テキスト ボックス 451"/>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119063</xdr:rowOff>
    </xdr:from>
    <xdr:to>
      <xdr:col>69</xdr:col>
      <xdr:colOff>142875</xdr:colOff>
      <xdr:row>77</xdr:row>
      <xdr:rowOff>49213</xdr:rowOff>
    </xdr:to>
    <xdr:sp macro="" textlink="">
      <xdr:nvSpPr>
        <xdr:cNvPr id="453" name="楕円 452"/>
        <xdr:cNvSpPr/>
      </xdr:nvSpPr>
      <xdr:spPr>
        <a:xfrm>
          <a:off x="13843000" y="131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33990</xdr:rowOff>
    </xdr:from>
    <xdr:ext cx="762000" cy="259045"/>
    <xdr:sp macro="" textlink="">
      <xdr:nvSpPr>
        <xdr:cNvPr id="454" name="テキスト ボックス 453"/>
        <xdr:cNvSpPr txBox="1"/>
      </xdr:nvSpPr>
      <xdr:spPr>
        <a:xfrm>
          <a:off x="13512800" y="132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5" name="楕円 454"/>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6" name="テキスト ボックス 455"/>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38926</xdr:rowOff>
    </xdr:from>
    <xdr:to>
      <xdr:col>29</xdr:col>
      <xdr:colOff>127000</xdr:colOff>
      <xdr:row>17</xdr:row>
      <xdr:rowOff>58167</xdr:rowOff>
    </xdr:to>
    <xdr:cxnSp macro="">
      <xdr:nvCxnSpPr>
        <xdr:cNvPr id="49" name="直線コネクタ 48"/>
        <xdr:cNvCxnSpPr/>
      </xdr:nvCxnSpPr>
      <xdr:spPr bwMode="auto">
        <a:xfrm flipV="1">
          <a:off x="5003800" y="3001201"/>
          <a:ext cx="647700" cy="1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58167</xdr:rowOff>
    </xdr:from>
    <xdr:to>
      <xdr:col>26</xdr:col>
      <xdr:colOff>50800</xdr:colOff>
      <xdr:row>17</xdr:row>
      <xdr:rowOff>69557</xdr:rowOff>
    </xdr:to>
    <xdr:cxnSp macro="">
      <xdr:nvCxnSpPr>
        <xdr:cNvPr id="52" name="直線コネクタ 51"/>
        <xdr:cNvCxnSpPr/>
      </xdr:nvCxnSpPr>
      <xdr:spPr bwMode="auto">
        <a:xfrm flipV="1">
          <a:off x="4305300" y="3020442"/>
          <a:ext cx="698500" cy="1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69557</xdr:rowOff>
    </xdr:from>
    <xdr:to>
      <xdr:col>22</xdr:col>
      <xdr:colOff>114300</xdr:colOff>
      <xdr:row>17</xdr:row>
      <xdr:rowOff>96547</xdr:rowOff>
    </xdr:to>
    <xdr:cxnSp macro="">
      <xdr:nvCxnSpPr>
        <xdr:cNvPr id="55" name="直線コネクタ 54"/>
        <xdr:cNvCxnSpPr/>
      </xdr:nvCxnSpPr>
      <xdr:spPr bwMode="auto">
        <a:xfrm flipV="1">
          <a:off x="3606800" y="3031832"/>
          <a:ext cx="698500" cy="2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96547</xdr:rowOff>
    </xdr:from>
    <xdr:to>
      <xdr:col>18</xdr:col>
      <xdr:colOff>177800</xdr:colOff>
      <xdr:row>17</xdr:row>
      <xdr:rowOff>98398</xdr:rowOff>
    </xdr:to>
    <xdr:cxnSp macro="">
      <xdr:nvCxnSpPr>
        <xdr:cNvPr id="58" name="直線コネクタ 57"/>
        <xdr:cNvCxnSpPr/>
      </xdr:nvCxnSpPr>
      <xdr:spPr bwMode="auto">
        <a:xfrm flipV="1">
          <a:off x="2908300" y="3058822"/>
          <a:ext cx="698500" cy="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159576</xdr:rowOff>
    </xdr:from>
    <xdr:to>
      <xdr:col>29</xdr:col>
      <xdr:colOff>177800</xdr:colOff>
      <xdr:row>17</xdr:row>
      <xdr:rowOff>89726</xdr:rowOff>
    </xdr:to>
    <xdr:sp macro="" textlink="">
      <xdr:nvSpPr>
        <xdr:cNvPr id="68" name="楕円 67"/>
        <xdr:cNvSpPr/>
      </xdr:nvSpPr>
      <xdr:spPr bwMode="auto">
        <a:xfrm>
          <a:off x="5600700" y="295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4653</xdr:rowOff>
    </xdr:from>
    <xdr:ext cx="762000" cy="259045"/>
    <xdr:sp macro="" textlink="">
      <xdr:nvSpPr>
        <xdr:cNvPr id="69" name="人口1人当たり決算額の推移該当値テキスト130"/>
        <xdr:cNvSpPr txBox="1"/>
      </xdr:nvSpPr>
      <xdr:spPr>
        <a:xfrm>
          <a:off x="5740400" y="279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7367</xdr:rowOff>
    </xdr:from>
    <xdr:to>
      <xdr:col>26</xdr:col>
      <xdr:colOff>101600</xdr:colOff>
      <xdr:row>17</xdr:row>
      <xdr:rowOff>108967</xdr:rowOff>
    </xdr:to>
    <xdr:sp macro="" textlink="">
      <xdr:nvSpPr>
        <xdr:cNvPr id="70" name="楕円 69"/>
        <xdr:cNvSpPr/>
      </xdr:nvSpPr>
      <xdr:spPr bwMode="auto">
        <a:xfrm>
          <a:off x="4953000" y="296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119144</xdr:rowOff>
    </xdr:from>
    <xdr:ext cx="736600" cy="259045"/>
    <xdr:sp macro="" textlink="">
      <xdr:nvSpPr>
        <xdr:cNvPr id="71" name="テキスト ボックス 70"/>
        <xdr:cNvSpPr txBox="1"/>
      </xdr:nvSpPr>
      <xdr:spPr>
        <a:xfrm>
          <a:off x="4622800" y="273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18757</xdr:rowOff>
    </xdr:from>
    <xdr:to>
      <xdr:col>22</xdr:col>
      <xdr:colOff>165100</xdr:colOff>
      <xdr:row>17</xdr:row>
      <xdr:rowOff>120357</xdr:rowOff>
    </xdr:to>
    <xdr:sp macro="" textlink="">
      <xdr:nvSpPr>
        <xdr:cNvPr id="72" name="楕円 71"/>
        <xdr:cNvSpPr/>
      </xdr:nvSpPr>
      <xdr:spPr bwMode="auto">
        <a:xfrm>
          <a:off x="4254500" y="298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130534</xdr:rowOff>
    </xdr:from>
    <xdr:ext cx="762000" cy="259045"/>
    <xdr:sp macro="" textlink="">
      <xdr:nvSpPr>
        <xdr:cNvPr id="73" name="テキスト ボックス 72"/>
        <xdr:cNvSpPr txBox="1"/>
      </xdr:nvSpPr>
      <xdr:spPr>
        <a:xfrm>
          <a:off x="3924300" y="27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45747</xdr:rowOff>
    </xdr:from>
    <xdr:to>
      <xdr:col>19</xdr:col>
      <xdr:colOff>38100</xdr:colOff>
      <xdr:row>17</xdr:row>
      <xdr:rowOff>147347</xdr:rowOff>
    </xdr:to>
    <xdr:sp macro="" textlink="">
      <xdr:nvSpPr>
        <xdr:cNvPr id="74" name="楕円 73"/>
        <xdr:cNvSpPr/>
      </xdr:nvSpPr>
      <xdr:spPr bwMode="auto">
        <a:xfrm>
          <a:off x="3556000" y="300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157524</xdr:rowOff>
    </xdr:from>
    <xdr:ext cx="762000" cy="259045"/>
    <xdr:sp macro="" textlink="">
      <xdr:nvSpPr>
        <xdr:cNvPr id="75" name="テキスト ボックス 74"/>
        <xdr:cNvSpPr txBox="1"/>
      </xdr:nvSpPr>
      <xdr:spPr>
        <a:xfrm>
          <a:off x="3225800" y="27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47598</xdr:rowOff>
    </xdr:from>
    <xdr:to>
      <xdr:col>15</xdr:col>
      <xdr:colOff>101600</xdr:colOff>
      <xdr:row>17</xdr:row>
      <xdr:rowOff>149198</xdr:rowOff>
    </xdr:to>
    <xdr:sp macro="" textlink="">
      <xdr:nvSpPr>
        <xdr:cNvPr id="76" name="楕円 75"/>
        <xdr:cNvSpPr/>
      </xdr:nvSpPr>
      <xdr:spPr bwMode="auto">
        <a:xfrm>
          <a:off x="2857500" y="300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159375</xdr:rowOff>
    </xdr:from>
    <xdr:ext cx="762000" cy="259045"/>
    <xdr:sp macro="" textlink="">
      <xdr:nvSpPr>
        <xdr:cNvPr id="77" name="テキスト ボックス 76"/>
        <xdr:cNvSpPr txBox="1"/>
      </xdr:nvSpPr>
      <xdr:spPr>
        <a:xfrm>
          <a:off x="2527300" y="27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26835</xdr:rowOff>
    </xdr:from>
    <xdr:to>
      <xdr:col>29</xdr:col>
      <xdr:colOff>127000</xdr:colOff>
      <xdr:row>35</xdr:row>
      <xdr:rowOff>115860</xdr:rowOff>
    </xdr:to>
    <xdr:cxnSp macro="">
      <xdr:nvCxnSpPr>
        <xdr:cNvPr id="110" name="直線コネクタ 109"/>
        <xdr:cNvCxnSpPr/>
      </xdr:nvCxnSpPr>
      <xdr:spPr bwMode="auto">
        <a:xfrm flipV="1">
          <a:off x="5003800" y="6637185"/>
          <a:ext cx="647700" cy="8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72022</xdr:rowOff>
    </xdr:from>
    <xdr:to>
      <xdr:col>26</xdr:col>
      <xdr:colOff>50800</xdr:colOff>
      <xdr:row>35</xdr:row>
      <xdr:rowOff>115860</xdr:rowOff>
    </xdr:to>
    <xdr:cxnSp macro="">
      <xdr:nvCxnSpPr>
        <xdr:cNvPr id="113" name="直線コネクタ 112"/>
        <xdr:cNvCxnSpPr/>
      </xdr:nvCxnSpPr>
      <xdr:spPr bwMode="auto">
        <a:xfrm>
          <a:off x="4305300" y="6682372"/>
          <a:ext cx="698500" cy="4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72022</xdr:rowOff>
    </xdr:from>
    <xdr:to>
      <xdr:col>22</xdr:col>
      <xdr:colOff>114300</xdr:colOff>
      <xdr:row>35</xdr:row>
      <xdr:rowOff>100864</xdr:rowOff>
    </xdr:to>
    <xdr:cxnSp macro="">
      <xdr:nvCxnSpPr>
        <xdr:cNvPr id="116" name="直線コネクタ 115"/>
        <xdr:cNvCxnSpPr/>
      </xdr:nvCxnSpPr>
      <xdr:spPr bwMode="auto">
        <a:xfrm flipV="1">
          <a:off x="3606800" y="6682372"/>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100864</xdr:rowOff>
    </xdr:from>
    <xdr:to>
      <xdr:col>18</xdr:col>
      <xdr:colOff>177800</xdr:colOff>
      <xdr:row>35</xdr:row>
      <xdr:rowOff>135930</xdr:rowOff>
    </xdr:to>
    <xdr:cxnSp macro="">
      <xdr:nvCxnSpPr>
        <xdr:cNvPr id="119" name="直線コネクタ 118"/>
        <xdr:cNvCxnSpPr/>
      </xdr:nvCxnSpPr>
      <xdr:spPr bwMode="auto">
        <a:xfrm flipV="1">
          <a:off x="2908300" y="6711214"/>
          <a:ext cx="698500" cy="3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318935</xdr:rowOff>
    </xdr:from>
    <xdr:to>
      <xdr:col>29</xdr:col>
      <xdr:colOff>177800</xdr:colOff>
      <xdr:row>35</xdr:row>
      <xdr:rowOff>77635</xdr:rowOff>
    </xdr:to>
    <xdr:sp macro="" textlink="">
      <xdr:nvSpPr>
        <xdr:cNvPr id="129" name="楕円 128"/>
        <xdr:cNvSpPr/>
      </xdr:nvSpPr>
      <xdr:spPr bwMode="auto">
        <a:xfrm>
          <a:off x="5600700" y="658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164012</xdr:rowOff>
    </xdr:from>
    <xdr:ext cx="762000" cy="259045"/>
    <xdr:sp macro="" textlink="">
      <xdr:nvSpPr>
        <xdr:cNvPr id="130" name="人口1人当たり決算額の推移該当値テキスト445"/>
        <xdr:cNvSpPr txBox="1"/>
      </xdr:nvSpPr>
      <xdr:spPr>
        <a:xfrm>
          <a:off x="5740400" y="64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65060</xdr:rowOff>
    </xdr:from>
    <xdr:to>
      <xdr:col>26</xdr:col>
      <xdr:colOff>101600</xdr:colOff>
      <xdr:row>35</xdr:row>
      <xdr:rowOff>166660</xdr:rowOff>
    </xdr:to>
    <xdr:sp macro="" textlink="">
      <xdr:nvSpPr>
        <xdr:cNvPr id="131" name="楕円 130"/>
        <xdr:cNvSpPr/>
      </xdr:nvSpPr>
      <xdr:spPr bwMode="auto">
        <a:xfrm>
          <a:off x="4953000" y="667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176837</xdr:rowOff>
    </xdr:from>
    <xdr:ext cx="736600" cy="259045"/>
    <xdr:sp macro="" textlink="">
      <xdr:nvSpPr>
        <xdr:cNvPr id="132" name="テキスト ボックス 131"/>
        <xdr:cNvSpPr txBox="1"/>
      </xdr:nvSpPr>
      <xdr:spPr>
        <a:xfrm>
          <a:off x="4622800" y="644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21222</xdr:rowOff>
    </xdr:from>
    <xdr:to>
      <xdr:col>22</xdr:col>
      <xdr:colOff>165100</xdr:colOff>
      <xdr:row>35</xdr:row>
      <xdr:rowOff>122822</xdr:rowOff>
    </xdr:to>
    <xdr:sp macro="" textlink="">
      <xdr:nvSpPr>
        <xdr:cNvPr id="133" name="楕円 132"/>
        <xdr:cNvSpPr/>
      </xdr:nvSpPr>
      <xdr:spPr bwMode="auto">
        <a:xfrm>
          <a:off x="4254500" y="663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132999</xdr:rowOff>
    </xdr:from>
    <xdr:ext cx="762000" cy="259045"/>
    <xdr:sp macro="" textlink="">
      <xdr:nvSpPr>
        <xdr:cNvPr id="134" name="テキスト ボックス 133"/>
        <xdr:cNvSpPr txBox="1"/>
      </xdr:nvSpPr>
      <xdr:spPr>
        <a:xfrm>
          <a:off x="39243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50064</xdr:rowOff>
    </xdr:from>
    <xdr:to>
      <xdr:col>19</xdr:col>
      <xdr:colOff>38100</xdr:colOff>
      <xdr:row>35</xdr:row>
      <xdr:rowOff>151664</xdr:rowOff>
    </xdr:to>
    <xdr:sp macro="" textlink="">
      <xdr:nvSpPr>
        <xdr:cNvPr id="135" name="楕円 134"/>
        <xdr:cNvSpPr/>
      </xdr:nvSpPr>
      <xdr:spPr bwMode="auto">
        <a:xfrm>
          <a:off x="3556000" y="666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161840</xdr:rowOff>
    </xdr:from>
    <xdr:ext cx="762000" cy="259045"/>
    <xdr:sp macro="" textlink="">
      <xdr:nvSpPr>
        <xdr:cNvPr id="136" name="テキスト ボックス 135"/>
        <xdr:cNvSpPr txBox="1"/>
      </xdr:nvSpPr>
      <xdr:spPr>
        <a:xfrm>
          <a:off x="3225800" y="642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85130</xdr:rowOff>
    </xdr:from>
    <xdr:to>
      <xdr:col>15</xdr:col>
      <xdr:colOff>101600</xdr:colOff>
      <xdr:row>35</xdr:row>
      <xdr:rowOff>186730</xdr:rowOff>
    </xdr:to>
    <xdr:sp macro="" textlink="">
      <xdr:nvSpPr>
        <xdr:cNvPr id="137" name="楕円 136"/>
        <xdr:cNvSpPr/>
      </xdr:nvSpPr>
      <xdr:spPr bwMode="auto">
        <a:xfrm>
          <a:off x="2857500" y="669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196907</xdr:rowOff>
    </xdr:from>
    <xdr:ext cx="762000" cy="259045"/>
    <xdr:sp macro="" textlink="">
      <xdr:nvSpPr>
        <xdr:cNvPr id="138" name="テキスト ボックス 137"/>
        <xdr:cNvSpPr txBox="1"/>
      </xdr:nvSpPr>
      <xdr:spPr>
        <a:xfrm>
          <a:off x="2527300" y="646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84910</xdr:rowOff>
    </xdr:from>
    <xdr:to>
      <xdr:col>24</xdr:col>
      <xdr:colOff>63500</xdr:colOff>
      <xdr:row>36</xdr:row>
      <xdr:rowOff>111024</xdr:rowOff>
    </xdr:to>
    <xdr:cxnSp macro="">
      <xdr:nvCxnSpPr>
        <xdr:cNvPr id="60" name="直線コネクタ 59"/>
        <xdr:cNvCxnSpPr/>
      </xdr:nvCxnSpPr>
      <xdr:spPr>
        <a:xfrm flipV="1">
          <a:off x="3797300" y="6257110"/>
          <a:ext cx="8382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111024</xdr:rowOff>
    </xdr:from>
    <xdr:to>
      <xdr:col>19</xdr:col>
      <xdr:colOff>177800</xdr:colOff>
      <xdr:row>36</xdr:row>
      <xdr:rowOff>116859</xdr:rowOff>
    </xdr:to>
    <xdr:cxnSp macro="">
      <xdr:nvCxnSpPr>
        <xdr:cNvPr id="63" name="直線コネクタ 62"/>
        <xdr:cNvCxnSpPr/>
      </xdr:nvCxnSpPr>
      <xdr:spPr>
        <a:xfrm flipV="1">
          <a:off x="2908300" y="6283224"/>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116859</xdr:rowOff>
    </xdr:from>
    <xdr:to>
      <xdr:col>15</xdr:col>
      <xdr:colOff>50800</xdr:colOff>
      <xdr:row>36</xdr:row>
      <xdr:rowOff>123275</xdr:rowOff>
    </xdr:to>
    <xdr:cxnSp macro="">
      <xdr:nvCxnSpPr>
        <xdr:cNvPr id="66" name="直線コネクタ 65"/>
        <xdr:cNvCxnSpPr/>
      </xdr:nvCxnSpPr>
      <xdr:spPr>
        <a:xfrm flipV="1">
          <a:off x="2019300" y="628905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123275</xdr:rowOff>
    </xdr:from>
    <xdr:to>
      <xdr:col>10</xdr:col>
      <xdr:colOff>114300</xdr:colOff>
      <xdr:row>36</xdr:row>
      <xdr:rowOff>140761</xdr:rowOff>
    </xdr:to>
    <xdr:cxnSp macro="">
      <xdr:nvCxnSpPr>
        <xdr:cNvPr id="69" name="直線コネクタ 68"/>
        <xdr:cNvCxnSpPr/>
      </xdr:nvCxnSpPr>
      <xdr:spPr>
        <a:xfrm flipV="1">
          <a:off x="1130300" y="6295475"/>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34110</xdr:rowOff>
    </xdr:from>
    <xdr:to>
      <xdr:col>24</xdr:col>
      <xdr:colOff>114300</xdr:colOff>
      <xdr:row>36</xdr:row>
      <xdr:rowOff>135710</xdr:rowOff>
    </xdr:to>
    <xdr:sp macro="" textlink="">
      <xdr:nvSpPr>
        <xdr:cNvPr id="79" name="楕円 78"/>
        <xdr:cNvSpPr/>
      </xdr:nvSpPr>
      <xdr:spPr>
        <a:xfrm>
          <a:off x="4584700" y="6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56987</xdr:rowOff>
    </xdr:from>
    <xdr:ext cx="599010" cy="259045"/>
    <xdr:sp macro="" textlink="">
      <xdr:nvSpPr>
        <xdr:cNvPr id="80" name="人件費該当値テキスト"/>
        <xdr:cNvSpPr txBox="1"/>
      </xdr:nvSpPr>
      <xdr:spPr>
        <a:xfrm>
          <a:off x="4686300" y="605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60224</xdr:rowOff>
    </xdr:from>
    <xdr:to>
      <xdr:col>20</xdr:col>
      <xdr:colOff>38100</xdr:colOff>
      <xdr:row>36</xdr:row>
      <xdr:rowOff>161824</xdr:rowOff>
    </xdr:to>
    <xdr:sp macro="" textlink="">
      <xdr:nvSpPr>
        <xdr:cNvPr id="81" name="楕円 80"/>
        <xdr:cNvSpPr/>
      </xdr:nvSpPr>
      <xdr:spPr>
        <a:xfrm>
          <a:off x="3746500" y="62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6901</xdr:rowOff>
    </xdr:from>
    <xdr:ext cx="599010" cy="259045"/>
    <xdr:sp macro="" textlink="">
      <xdr:nvSpPr>
        <xdr:cNvPr id="82" name="テキスト ボックス 81"/>
        <xdr:cNvSpPr txBox="1"/>
      </xdr:nvSpPr>
      <xdr:spPr>
        <a:xfrm>
          <a:off x="3497795" y="60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66059</xdr:rowOff>
    </xdr:from>
    <xdr:to>
      <xdr:col>15</xdr:col>
      <xdr:colOff>101600</xdr:colOff>
      <xdr:row>36</xdr:row>
      <xdr:rowOff>167659</xdr:rowOff>
    </xdr:to>
    <xdr:sp macro="" textlink="">
      <xdr:nvSpPr>
        <xdr:cNvPr id="83" name="楕円 82"/>
        <xdr:cNvSpPr/>
      </xdr:nvSpPr>
      <xdr:spPr>
        <a:xfrm>
          <a:off x="2857500" y="62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12736</xdr:rowOff>
    </xdr:from>
    <xdr:ext cx="599010" cy="259045"/>
    <xdr:sp macro="" textlink="">
      <xdr:nvSpPr>
        <xdr:cNvPr id="84" name="テキスト ボックス 83"/>
        <xdr:cNvSpPr txBox="1"/>
      </xdr:nvSpPr>
      <xdr:spPr>
        <a:xfrm>
          <a:off x="2608795" y="60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72475</xdr:rowOff>
    </xdr:from>
    <xdr:to>
      <xdr:col>10</xdr:col>
      <xdr:colOff>165100</xdr:colOff>
      <xdr:row>37</xdr:row>
      <xdr:rowOff>2625</xdr:rowOff>
    </xdr:to>
    <xdr:sp macro="" textlink="">
      <xdr:nvSpPr>
        <xdr:cNvPr id="85" name="楕円 84"/>
        <xdr:cNvSpPr/>
      </xdr:nvSpPr>
      <xdr:spPr>
        <a:xfrm>
          <a:off x="1968500" y="62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19152</xdr:rowOff>
    </xdr:from>
    <xdr:ext cx="599010" cy="259045"/>
    <xdr:sp macro="" textlink="">
      <xdr:nvSpPr>
        <xdr:cNvPr id="86" name="テキスト ボックス 85"/>
        <xdr:cNvSpPr txBox="1"/>
      </xdr:nvSpPr>
      <xdr:spPr>
        <a:xfrm>
          <a:off x="1719795" y="601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89961</xdr:rowOff>
    </xdr:from>
    <xdr:to>
      <xdr:col>6</xdr:col>
      <xdr:colOff>38100</xdr:colOff>
      <xdr:row>37</xdr:row>
      <xdr:rowOff>20111</xdr:rowOff>
    </xdr:to>
    <xdr:sp macro="" textlink="">
      <xdr:nvSpPr>
        <xdr:cNvPr id="87" name="楕円 86"/>
        <xdr:cNvSpPr/>
      </xdr:nvSpPr>
      <xdr:spPr>
        <a:xfrm>
          <a:off x="1079500" y="62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36638</xdr:rowOff>
    </xdr:from>
    <xdr:ext cx="599010" cy="259045"/>
    <xdr:sp macro="" textlink="">
      <xdr:nvSpPr>
        <xdr:cNvPr id="88" name="テキスト ボックス 87"/>
        <xdr:cNvSpPr txBox="1"/>
      </xdr:nvSpPr>
      <xdr:spPr>
        <a:xfrm>
          <a:off x="830795" y="603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94749</xdr:rowOff>
    </xdr:from>
    <xdr:to>
      <xdr:col>24</xdr:col>
      <xdr:colOff>63500</xdr:colOff>
      <xdr:row>56</xdr:row>
      <xdr:rowOff>109484</xdr:rowOff>
    </xdr:to>
    <xdr:cxnSp macro="">
      <xdr:nvCxnSpPr>
        <xdr:cNvPr id="119" name="直線コネクタ 118"/>
        <xdr:cNvCxnSpPr/>
      </xdr:nvCxnSpPr>
      <xdr:spPr>
        <a:xfrm flipV="1">
          <a:off x="3797300" y="9695949"/>
          <a:ext cx="8382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109484</xdr:rowOff>
    </xdr:from>
    <xdr:to>
      <xdr:col>19</xdr:col>
      <xdr:colOff>177800</xdr:colOff>
      <xdr:row>56</xdr:row>
      <xdr:rowOff>166646</xdr:rowOff>
    </xdr:to>
    <xdr:cxnSp macro="">
      <xdr:nvCxnSpPr>
        <xdr:cNvPr id="122" name="直線コネクタ 121"/>
        <xdr:cNvCxnSpPr/>
      </xdr:nvCxnSpPr>
      <xdr:spPr>
        <a:xfrm flipV="1">
          <a:off x="2908300" y="9710684"/>
          <a:ext cx="889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137919</xdr:rowOff>
    </xdr:from>
    <xdr:to>
      <xdr:col>15</xdr:col>
      <xdr:colOff>50800</xdr:colOff>
      <xdr:row>56</xdr:row>
      <xdr:rowOff>166646</xdr:rowOff>
    </xdr:to>
    <xdr:cxnSp macro="">
      <xdr:nvCxnSpPr>
        <xdr:cNvPr id="125" name="直線コネクタ 124"/>
        <xdr:cNvCxnSpPr/>
      </xdr:nvCxnSpPr>
      <xdr:spPr>
        <a:xfrm>
          <a:off x="2019300" y="9739119"/>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137919</xdr:rowOff>
    </xdr:from>
    <xdr:to>
      <xdr:col>10</xdr:col>
      <xdr:colOff>114300</xdr:colOff>
      <xdr:row>57</xdr:row>
      <xdr:rowOff>61013</xdr:rowOff>
    </xdr:to>
    <xdr:cxnSp macro="">
      <xdr:nvCxnSpPr>
        <xdr:cNvPr id="128" name="直線コネクタ 127"/>
        <xdr:cNvCxnSpPr/>
      </xdr:nvCxnSpPr>
      <xdr:spPr>
        <a:xfrm flipV="1">
          <a:off x="1130300" y="9739119"/>
          <a:ext cx="889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43949</xdr:rowOff>
    </xdr:from>
    <xdr:to>
      <xdr:col>24</xdr:col>
      <xdr:colOff>114300</xdr:colOff>
      <xdr:row>56</xdr:row>
      <xdr:rowOff>145549</xdr:rowOff>
    </xdr:to>
    <xdr:sp macro="" textlink="">
      <xdr:nvSpPr>
        <xdr:cNvPr id="138" name="楕円 137"/>
        <xdr:cNvSpPr/>
      </xdr:nvSpPr>
      <xdr:spPr>
        <a:xfrm>
          <a:off x="4584700" y="96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66826</xdr:rowOff>
    </xdr:from>
    <xdr:ext cx="599010" cy="259045"/>
    <xdr:sp macro="" textlink="">
      <xdr:nvSpPr>
        <xdr:cNvPr id="139" name="物件費該当値テキスト"/>
        <xdr:cNvSpPr txBox="1"/>
      </xdr:nvSpPr>
      <xdr:spPr>
        <a:xfrm>
          <a:off x="4686300" y="949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58684</xdr:rowOff>
    </xdr:from>
    <xdr:to>
      <xdr:col>20</xdr:col>
      <xdr:colOff>38100</xdr:colOff>
      <xdr:row>56</xdr:row>
      <xdr:rowOff>160284</xdr:rowOff>
    </xdr:to>
    <xdr:sp macro="" textlink="">
      <xdr:nvSpPr>
        <xdr:cNvPr id="140" name="楕円 139"/>
        <xdr:cNvSpPr/>
      </xdr:nvSpPr>
      <xdr:spPr>
        <a:xfrm>
          <a:off x="3746500" y="96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5361</xdr:rowOff>
    </xdr:from>
    <xdr:ext cx="599010" cy="259045"/>
    <xdr:sp macro="" textlink="">
      <xdr:nvSpPr>
        <xdr:cNvPr id="141" name="テキスト ボックス 140"/>
        <xdr:cNvSpPr txBox="1"/>
      </xdr:nvSpPr>
      <xdr:spPr>
        <a:xfrm>
          <a:off x="3497795" y="943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115846</xdr:rowOff>
    </xdr:from>
    <xdr:to>
      <xdr:col>15</xdr:col>
      <xdr:colOff>101600</xdr:colOff>
      <xdr:row>57</xdr:row>
      <xdr:rowOff>45996</xdr:rowOff>
    </xdr:to>
    <xdr:sp macro="" textlink="">
      <xdr:nvSpPr>
        <xdr:cNvPr id="142" name="楕円 141"/>
        <xdr:cNvSpPr/>
      </xdr:nvSpPr>
      <xdr:spPr>
        <a:xfrm>
          <a:off x="2857500" y="97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62523</xdr:rowOff>
    </xdr:from>
    <xdr:ext cx="599010" cy="259045"/>
    <xdr:sp macro="" textlink="">
      <xdr:nvSpPr>
        <xdr:cNvPr id="143" name="テキスト ボックス 142"/>
        <xdr:cNvSpPr txBox="1"/>
      </xdr:nvSpPr>
      <xdr:spPr>
        <a:xfrm>
          <a:off x="2608795" y="949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87119</xdr:rowOff>
    </xdr:from>
    <xdr:to>
      <xdr:col>10</xdr:col>
      <xdr:colOff>165100</xdr:colOff>
      <xdr:row>57</xdr:row>
      <xdr:rowOff>17269</xdr:rowOff>
    </xdr:to>
    <xdr:sp macro="" textlink="">
      <xdr:nvSpPr>
        <xdr:cNvPr id="144" name="楕円 143"/>
        <xdr:cNvSpPr/>
      </xdr:nvSpPr>
      <xdr:spPr>
        <a:xfrm>
          <a:off x="1968500" y="96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33796</xdr:rowOff>
    </xdr:from>
    <xdr:ext cx="599010" cy="259045"/>
    <xdr:sp macro="" textlink="">
      <xdr:nvSpPr>
        <xdr:cNvPr id="145" name="テキスト ボックス 144"/>
        <xdr:cNvSpPr txBox="1"/>
      </xdr:nvSpPr>
      <xdr:spPr>
        <a:xfrm>
          <a:off x="1719795" y="94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10213</xdr:rowOff>
    </xdr:from>
    <xdr:to>
      <xdr:col>6</xdr:col>
      <xdr:colOff>38100</xdr:colOff>
      <xdr:row>57</xdr:row>
      <xdr:rowOff>111813</xdr:rowOff>
    </xdr:to>
    <xdr:sp macro="" textlink="">
      <xdr:nvSpPr>
        <xdr:cNvPr id="146" name="楕円 145"/>
        <xdr:cNvSpPr/>
      </xdr:nvSpPr>
      <xdr:spPr>
        <a:xfrm>
          <a:off x="1079500" y="97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128340</xdr:rowOff>
    </xdr:from>
    <xdr:ext cx="599010" cy="259045"/>
    <xdr:sp macro="" textlink="">
      <xdr:nvSpPr>
        <xdr:cNvPr id="147" name="テキスト ボックス 146"/>
        <xdr:cNvSpPr txBox="1"/>
      </xdr:nvSpPr>
      <xdr:spPr>
        <a:xfrm>
          <a:off x="830795" y="955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44740</xdr:rowOff>
    </xdr:from>
    <xdr:to>
      <xdr:col>24</xdr:col>
      <xdr:colOff>63500</xdr:colOff>
      <xdr:row>76</xdr:row>
      <xdr:rowOff>95031</xdr:rowOff>
    </xdr:to>
    <xdr:cxnSp macro="">
      <xdr:nvCxnSpPr>
        <xdr:cNvPr id="174" name="直線コネクタ 173"/>
        <xdr:cNvCxnSpPr/>
      </xdr:nvCxnSpPr>
      <xdr:spPr>
        <a:xfrm>
          <a:off x="3797300" y="13074940"/>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44740</xdr:rowOff>
    </xdr:from>
    <xdr:to>
      <xdr:col>19</xdr:col>
      <xdr:colOff>177800</xdr:colOff>
      <xdr:row>76</xdr:row>
      <xdr:rowOff>74805</xdr:rowOff>
    </xdr:to>
    <xdr:cxnSp macro="">
      <xdr:nvCxnSpPr>
        <xdr:cNvPr id="177" name="直線コネクタ 176"/>
        <xdr:cNvCxnSpPr/>
      </xdr:nvCxnSpPr>
      <xdr:spPr>
        <a:xfrm flipV="1">
          <a:off x="2908300" y="13074940"/>
          <a:ext cx="889000" cy="3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74805</xdr:rowOff>
    </xdr:from>
    <xdr:to>
      <xdr:col>15</xdr:col>
      <xdr:colOff>50800</xdr:colOff>
      <xdr:row>77</xdr:row>
      <xdr:rowOff>9361</xdr:rowOff>
    </xdr:to>
    <xdr:cxnSp macro="">
      <xdr:nvCxnSpPr>
        <xdr:cNvPr id="180" name="直線コネクタ 179"/>
        <xdr:cNvCxnSpPr/>
      </xdr:nvCxnSpPr>
      <xdr:spPr>
        <a:xfrm flipV="1">
          <a:off x="2019300" y="13105005"/>
          <a:ext cx="889000" cy="1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163959</xdr:rowOff>
    </xdr:from>
    <xdr:to>
      <xdr:col>10</xdr:col>
      <xdr:colOff>114300</xdr:colOff>
      <xdr:row>77</xdr:row>
      <xdr:rowOff>9361</xdr:rowOff>
    </xdr:to>
    <xdr:cxnSp macro="">
      <xdr:nvCxnSpPr>
        <xdr:cNvPr id="183" name="直線コネクタ 182"/>
        <xdr:cNvCxnSpPr/>
      </xdr:nvCxnSpPr>
      <xdr:spPr>
        <a:xfrm>
          <a:off x="1130300" y="13194159"/>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44231</xdr:rowOff>
    </xdr:from>
    <xdr:to>
      <xdr:col>24</xdr:col>
      <xdr:colOff>114300</xdr:colOff>
      <xdr:row>76</xdr:row>
      <xdr:rowOff>145831</xdr:rowOff>
    </xdr:to>
    <xdr:sp macro="" textlink="">
      <xdr:nvSpPr>
        <xdr:cNvPr id="193" name="楕円 192"/>
        <xdr:cNvSpPr/>
      </xdr:nvSpPr>
      <xdr:spPr>
        <a:xfrm>
          <a:off x="4584700" y="130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67108</xdr:rowOff>
    </xdr:from>
    <xdr:ext cx="534377" cy="259045"/>
    <xdr:sp macro="" textlink="">
      <xdr:nvSpPr>
        <xdr:cNvPr id="194" name="維持補修費該当値テキスト"/>
        <xdr:cNvSpPr txBox="1"/>
      </xdr:nvSpPr>
      <xdr:spPr>
        <a:xfrm>
          <a:off x="4686300" y="129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165390</xdr:rowOff>
    </xdr:from>
    <xdr:to>
      <xdr:col>20</xdr:col>
      <xdr:colOff>38100</xdr:colOff>
      <xdr:row>76</xdr:row>
      <xdr:rowOff>95540</xdr:rowOff>
    </xdr:to>
    <xdr:sp macro="" textlink="">
      <xdr:nvSpPr>
        <xdr:cNvPr id="195" name="楕円 194"/>
        <xdr:cNvSpPr/>
      </xdr:nvSpPr>
      <xdr:spPr>
        <a:xfrm>
          <a:off x="3746500" y="130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112067</xdr:rowOff>
    </xdr:from>
    <xdr:ext cx="534377" cy="259045"/>
    <xdr:sp macro="" textlink="">
      <xdr:nvSpPr>
        <xdr:cNvPr id="196" name="テキスト ボックス 195"/>
        <xdr:cNvSpPr txBox="1"/>
      </xdr:nvSpPr>
      <xdr:spPr>
        <a:xfrm>
          <a:off x="3530111" y="127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24005</xdr:rowOff>
    </xdr:from>
    <xdr:to>
      <xdr:col>15</xdr:col>
      <xdr:colOff>101600</xdr:colOff>
      <xdr:row>76</xdr:row>
      <xdr:rowOff>125605</xdr:rowOff>
    </xdr:to>
    <xdr:sp macro="" textlink="">
      <xdr:nvSpPr>
        <xdr:cNvPr id="197" name="楕円 196"/>
        <xdr:cNvSpPr/>
      </xdr:nvSpPr>
      <xdr:spPr>
        <a:xfrm>
          <a:off x="2857500" y="1305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142132</xdr:rowOff>
    </xdr:from>
    <xdr:ext cx="534377" cy="259045"/>
    <xdr:sp macro="" textlink="">
      <xdr:nvSpPr>
        <xdr:cNvPr id="198" name="テキスト ボックス 197"/>
        <xdr:cNvSpPr txBox="1"/>
      </xdr:nvSpPr>
      <xdr:spPr>
        <a:xfrm>
          <a:off x="2641111" y="128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130011</xdr:rowOff>
    </xdr:from>
    <xdr:to>
      <xdr:col>10</xdr:col>
      <xdr:colOff>165100</xdr:colOff>
      <xdr:row>77</xdr:row>
      <xdr:rowOff>60161</xdr:rowOff>
    </xdr:to>
    <xdr:sp macro="" textlink="">
      <xdr:nvSpPr>
        <xdr:cNvPr id="199" name="楕円 198"/>
        <xdr:cNvSpPr/>
      </xdr:nvSpPr>
      <xdr:spPr>
        <a:xfrm>
          <a:off x="19685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76688</xdr:rowOff>
    </xdr:from>
    <xdr:ext cx="534377" cy="259045"/>
    <xdr:sp macro="" textlink="">
      <xdr:nvSpPr>
        <xdr:cNvPr id="200" name="テキスト ボックス 199"/>
        <xdr:cNvSpPr txBox="1"/>
      </xdr:nvSpPr>
      <xdr:spPr>
        <a:xfrm>
          <a:off x="1752111" y="129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113159</xdr:rowOff>
    </xdr:from>
    <xdr:to>
      <xdr:col>6</xdr:col>
      <xdr:colOff>38100</xdr:colOff>
      <xdr:row>77</xdr:row>
      <xdr:rowOff>43309</xdr:rowOff>
    </xdr:to>
    <xdr:sp macro="" textlink="">
      <xdr:nvSpPr>
        <xdr:cNvPr id="201" name="楕円 200"/>
        <xdr:cNvSpPr/>
      </xdr:nvSpPr>
      <xdr:spPr>
        <a:xfrm>
          <a:off x="1079500" y="131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59836</xdr:rowOff>
    </xdr:from>
    <xdr:ext cx="534377" cy="259045"/>
    <xdr:sp macro="" textlink="">
      <xdr:nvSpPr>
        <xdr:cNvPr id="202" name="テキスト ボックス 201"/>
        <xdr:cNvSpPr txBox="1"/>
      </xdr:nvSpPr>
      <xdr:spPr>
        <a:xfrm>
          <a:off x="863111" y="129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69225</xdr:rowOff>
    </xdr:from>
    <xdr:to>
      <xdr:col>24</xdr:col>
      <xdr:colOff>63500</xdr:colOff>
      <xdr:row>98</xdr:row>
      <xdr:rowOff>71817</xdr:rowOff>
    </xdr:to>
    <xdr:cxnSp macro="">
      <xdr:nvCxnSpPr>
        <xdr:cNvPr id="231" name="直線コネクタ 230"/>
        <xdr:cNvCxnSpPr/>
      </xdr:nvCxnSpPr>
      <xdr:spPr>
        <a:xfrm flipV="1">
          <a:off x="3797300" y="16871325"/>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71817</xdr:rowOff>
    </xdr:from>
    <xdr:to>
      <xdr:col>19</xdr:col>
      <xdr:colOff>177800</xdr:colOff>
      <xdr:row>98</xdr:row>
      <xdr:rowOff>73025</xdr:rowOff>
    </xdr:to>
    <xdr:cxnSp macro="">
      <xdr:nvCxnSpPr>
        <xdr:cNvPr id="234" name="直線コネクタ 233"/>
        <xdr:cNvCxnSpPr/>
      </xdr:nvCxnSpPr>
      <xdr:spPr>
        <a:xfrm flipV="1">
          <a:off x="2908300" y="16873917"/>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65613</xdr:rowOff>
    </xdr:from>
    <xdr:to>
      <xdr:col>15</xdr:col>
      <xdr:colOff>50800</xdr:colOff>
      <xdr:row>98</xdr:row>
      <xdr:rowOff>73025</xdr:rowOff>
    </xdr:to>
    <xdr:cxnSp macro="">
      <xdr:nvCxnSpPr>
        <xdr:cNvPr id="237" name="直線コネクタ 236"/>
        <xdr:cNvCxnSpPr/>
      </xdr:nvCxnSpPr>
      <xdr:spPr>
        <a:xfrm>
          <a:off x="2019300" y="16867713"/>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65613</xdr:rowOff>
    </xdr:from>
    <xdr:to>
      <xdr:col>10</xdr:col>
      <xdr:colOff>114300</xdr:colOff>
      <xdr:row>98</xdr:row>
      <xdr:rowOff>76333</xdr:rowOff>
    </xdr:to>
    <xdr:cxnSp macro="">
      <xdr:nvCxnSpPr>
        <xdr:cNvPr id="240" name="直線コネクタ 239"/>
        <xdr:cNvCxnSpPr/>
      </xdr:nvCxnSpPr>
      <xdr:spPr>
        <a:xfrm flipV="1">
          <a:off x="1130300" y="16867713"/>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18425</xdr:rowOff>
    </xdr:from>
    <xdr:to>
      <xdr:col>24</xdr:col>
      <xdr:colOff>114300</xdr:colOff>
      <xdr:row>98</xdr:row>
      <xdr:rowOff>120025</xdr:rowOff>
    </xdr:to>
    <xdr:sp macro="" textlink="">
      <xdr:nvSpPr>
        <xdr:cNvPr id="250" name="楕円 249"/>
        <xdr:cNvSpPr/>
      </xdr:nvSpPr>
      <xdr:spPr>
        <a:xfrm>
          <a:off x="4584700" y="168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149252</xdr:rowOff>
    </xdr:from>
    <xdr:ext cx="534377" cy="259045"/>
    <xdr:sp macro="" textlink="">
      <xdr:nvSpPr>
        <xdr:cNvPr id="251" name="扶助費該当値テキスト"/>
        <xdr:cNvSpPr txBox="1"/>
      </xdr:nvSpPr>
      <xdr:spPr>
        <a:xfrm>
          <a:off x="4686300" y="166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21017</xdr:rowOff>
    </xdr:from>
    <xdr:to>
      <xdr:col>20</xdr:col>
      <xdr:colOff>38100</xdr:colOff>
      <xdr:row>98</xdr:row>
      <xdr:rowOff>122617</xdr:rowOff>
    </xdr:to>
    <xdr:sp macro="" textlink="">
      <xdr:nvSpPr>
        <xdr:cNvPr id="252" name="楕円 251"/>
        <xdr:cNvSpPr/>
      </xdr:nvSpPr>
      <xdr:spPr>
        <a:xfrm>
          <a:off x="3746500" y="168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139144</xdr:rowOff>
    </xdr:from>
    <xdr:ext cx="534377" cy="259045"/>
    <xdr:sp macro="" textlink="">
      <xdr:nvSpPr>
        <xdr:cNvPr id="253" name="テキスト ボックス 252"/>
        <xdr:cNvSpPr txBox="1"/>
      </xdr:nvSpPr>
      <xdr:spPr>
        <a:xfrm>
          <a:off x="3530111" y="1659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22225</xdr:rowOff>
    </xdr:from>
    <xdr:to>
      <xdr:col>15</xdr:col>
      <xdr:colOff>101600</xdr:colOff>
      <xdr:row>98</xdr:row>
      <xdr:rowOff>123825</xdr:rowOff>
    </xdr:to>
    <xdr:sp macro="" textlink="">
      <xdr:nvSpPr>
        <xdr:cNvPr id="254" name="楕円 253"/>
        <xdr:cNvSpPr/>
      </xdr:nvSpPr>
      <xdr:spPr>
        <a:xfrm>
          <a:off x="2857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140352</xdr:rowOff>
    </xdr:from>
    <xdr:ext cx="534377" cy="259045"/>
    <xdr:sp macro="" textlink="">
      <xdr:nvSpPr>
        <xdr:cNvPr id="255" name="テキスト ボックス 254"/>
        <xdr:cNvSpPr txBox="1"/>
      </xdr:nvSpPr>
      <xdr:spPr>
        <a:xfrm>
          <a:off x="2641111" y="165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14813</xdr:rowOff>
    </xdr:from>
    <xdr:to>
      <xdr:col>10</xdr:col>
      <xdr:colOff>165100</xdr:colOff>
      <xdr:row>98</xdr:row>
      <xdr:rowOff>116413</xdr:rowOff>
    </xdr:to>
    <xdr:sp macro="" textlink="">
      <xdr:nvSpPr>
        <xdr:cNvPr id="256" name="楕円 255"/>
        <xdr:cNvSpPr/>
      </xdr:nvSpPr>
      <xdr:spPr>
        <a:xfrm>
          <a:off x="1968500" y="168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132940</xdr:rowOff>
    </xdr:from>
    <xdr:ext cx="534377" cy="259045"/>
    <xdr:sp macro="" textlink="">
      <xdr:nvSpPr>
        <xdr:cNvPr id="257" name="テキスト ボックス 256"/>
        <xdr:cNvSpPr txBox="1"/>
      </xdr:nvSpPr>
      <xdr:spPr>
        <a:xfrm>
          <a:off x="1752111" y="165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25533</xdr:rowOff>
    </xdr:from>
    <xdr:to>
      <xdr:col>6</xdr:col>
      <xdr:colOff>38100</xdr:colOff>
      <xdr:row>98</xdr:row>
      <xdr:rowOff>127133</xdr:rowOff>
    </xdr:to>
    <xdr:sp macro="" textlink="">
      <xdr:nvSpPr>
        <xdr:cNvPr id="258" name="楕円 257"/>
        <xdr:cNvSpPr/>
      </xdr:nvSpPr>
      <xdr:spPr>
        <a:xfrm>
          <a:off x="1079500" y="168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143660</xdr:rowOff>
    </xdr:from>
    <xdr:ext cx="534377" cy="259045"/>
    <xdr:sp macro="" textlink="">
      <xdr:nvSpPr>
        <xdr:cNvPr id="259" name="テキスト ボックス 258"/>
        <xdr:cNvSpPr txBox="1"/>
      </xdr:nvSpPr>
      <xdr:spPr>
        <a:xfrm>
          <a:off x="863111" y="166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154982</xdr:rowOff>
    </xdr:from>
    <xdr:to>
      <xdr:col>55</xdr:col>
      <xdr:colOff>0</xdr:colOff>
      <xdr:row>38</xdr:row>
      <xdr:rowOff>2008</xdr:rowOff>
    </xdr:to>
    <xdr:cxnSp macro="">
      <xdr:nvCxnSpPr>
        <xdr:cNvPr id="290" name="直線コネクタ 289"/>
        <xdr:cNvCxnSpPr/>
      </xdr:nvCxnSpPr>
      <xdr:spPr>
        <a:xfrm>
          <a:off x="9639300" y="6498632"/>
          <a:ext cx="838200" cy="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154982</xdr:rowOff>
    </xdr:from>
    <xdr:to>
      <xdr:col>50</xdr:col>
      <xdr:colOff>114300</xdr:colOff>
      <xdr:row>37</xdr:row>
      <xdr:rowOff>163628</xdr:rowOff>
    </xdr:to>
    <xdr:cxnSp macro="">
      <xdr:nvCxnSpPr>
        <xdr:cNvPr id="293" name="直線コネクタ 292"/>
        <xdr:cNvCxnSpPr/>
      </xdr:nvCxnSpPr>
      <xdr:spPr>
        <a:xfrm flipV="1">
          <a:off x="8750300" y="6498632"/>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141349</xdr:rowOff>
    </xdr:from>
    <xdr:to>
      <xdr:col>45</xdr:col>
      <xdr:colOff>177800</xdr:colOff>
      <xdr:row>37</xdr:row>
      <xdr:rowOff>163628</xdr:rowOff>
    </xdr:to>
    <xdr:cxnSp macro="">
      <xdr:nvCxnSpPr>
        <xdr:cNvPr id="296" name="直線コネクタ 295"/>
        <xdr:cNvCxnSpPr/>
      </xdr:nvCxnSpPr>
      <xdr:spPr>
        <a:xfrm>
          <a:off x="7861300" y="6484999"/>
          <a:ext cx="8890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141349</xdr:rowOff>
    </xdr:from>
    <xdr:to>
      <xdr:col>41</xdr:col>
      <xdr:colOff>50800</xdr:colOff>
      <xdr:row>38</xdr:row>
      <xdr:rowOff>9355</xdr:rowOff>
    </xdr:to>
    <xdr:cxnSp macro="">
      <xdr:nvCxnSpPr>
        <xdr:cNvPr id="299" name="直線コネクタ 298"/>
        <xdr:cNvCxnSpPr/>
      </xdr:nvCxnSpPr>
      <xdr:spPr>
        <a:xfrm flipV="1">
          <a:off x="6972300" y="6484999"/>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122658</xdr:rowOff>
    </xdr:from>
    <xdr:to>
      <xdr:col>55</xdr:col>
      <xdr:colOff>50800</xdr:colOff>
      <xdr:row>38</xdr:row>
      <xdr:rowOff>52808</xdr:rowOff>
    </xdr:to>
    <xdr:sp macro="" textlink="">
      <xdr:nvSpPr>
        <xdr:cNvPr id="309" name="楕円 308"/>
        <xdr:cNvSpPr/>
      </xdr:nvSpPr>
      <xdr:spPr>
        <a:xfrm>
          <a:off x="10426700" y="64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101085</xdr:rowOff>
    </xdr:from>
    <xdr:ext cx="599010" cy="259045"/>
    <xdr:sp macro="" textlink="">
      <xdr:nvSpPr>
        <xdr:cNvPr id="310" name="補助費等該当値テキスト"/>
        <xdr:cNvSpPr txBox="1"/>
      </xdr:nvSpPr>
      <xdr:spPr>
        <a:xfrm>
          <a:off x="10528300" y="644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104182</xdr:rowOff>
    </xdr:from>
    <xdr:to>
      <xdr:col>50</xdr:col>
      <xdr:colOff>165100</xdr:colOff>
      <xdr:row>38</xdr:row>
      <xdr:rowOff>34332</xdr:rowOff>
    </xdr:to>
    <xdr:sp macro="" textlink="">
      <xdr:nvSpPr>
        <xdr:cNvPr id="311" name="楕円 310"/>
        <xdr:cNvSpPr/>
      </xdr:nvSpPr>
      <xdr:spPr>
        <a:xfrm>
          <a:off x="9588500" y="64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25459</xdr:rowOff>
    </xdr:from>
    <xdr:ext cx="599010" cy="259045"/>
    <xdr:sp macro="" textlink="">
      <xdr:nvSpPr>
        <xdr:cNvPr id="312" name="テキスト ボックス 311"/>
        <xdr:cNvSpPr txBox="1"/>
      </xdr:nvSpPr>
      <xdr:spPr>
        <a:xfrm>
          <a:off x="9339795" y="654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112828</xdr:rowOff>
    </xdr:from>
    <xdr:to>
      <xdr:col>46</xdr:col>
      <xdr:colOff>38100</xdr:colOff>
      <xdr:row>38</xdr:row>
      <xdr:rowOff>42978</xdr:rowOff>
    </xdr:to>
    <xdr:sp macro="" textlink="">
      <xdr:nvSpPr>
        <xdr:cNvPr id="313" name="楕円 312"/>
        <xdr:cNvSpPr/>
      </xdr:nvSpPr>
      <xdr:spPr>
        <a:xfrm>
          <a:off x="8699500" y="64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34105</xdr:rowOff>
    </xdr:from>
    <xdr:ext cx="599010" cy="259045"/>
    <xdr:sp macro="" textlink="">
      <xdr:nvSpPr>
        <xdr:cNvPr id="314" name="テキスト ボックス 313"/>
        <xdr:cNvSpPr txBox="1"/>
      </xdr:nvSpPr>
      <xdr:spPr>
        <a:xfrm>
          <a:off x="8450795" y="654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90549</xdr:rowOff>
    </xdr:from>
    <xdr:to>
      <xdr:col>41</xdr:col>
      <xdr:colOff>101600</xdr:colOff>
      <xdr:row>38</xdr:row>
      <xdr:rowOff>20700</xdr:rowOff>
    </xdr:to>
    <xdr:sp macro="" textlink="">
      <xdr:nvSpPr>
        <xdr:cNvPr id="315" name="楕円 314"/>
        <xdr:cNvSpPr/>
      </xdr:nvSpPr>
      <xdr:spPr>
        <a:xfrm>
          <a:off x="7810500" y="6434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37226</xdr:rowOff>
    </xdr:from>
    <xdr:ext cx="599010" cy="259045"/>
    <xdr:sp macro="" textlink="">
      <xdr:nvSpPr>
        <xdr:cNvPr id="316" name="テキスト ボックス 315"/>
        <xdr:cNvSpPr txBox="1"/>
      </xdr:nvSpPr>
      <xdr:spPr>
        <a:xfrm>
          <a:off x="7561795" y="620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130006</xdr:rowOff>
    </xdr:from>
    <xdr:to>
      <xdr:col>36</xdr:col>
      <xdr:colOff>165100</xdr:colOff>
      <xdr:row>38</xdr:row>
      <xdr:rowOff>60156</xdr:rowOff>
    </xdr:to>
    <xdr:sp macro="" textlink="">
      <xdr:nvSpPr>
        <xdr:cNvPr id="317" name="楕円 316"/>
        <xdr:cNvSpPr/>
      </xdr:nvSpPr>
      <xdr:spPr>
        <a:xfrm>
          <a:off x="6921500" y="6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51282</xdr:rowOff>
    </xdr:from>
    <xdr:ext cx="599010" cy="259045"/>
    <xdr:sp macro="" textlink="">
      <xdr:nvSpPr>
        <xdr:cNvPr id="318" name="テキスト ボックス 317"/>
        <xdr:cNvSpPr txBox="1"/>
      </xdr:nvSpPr>
      <xdr:spPr>
        <a:xfrm>
          <a:off x="6672795" y="65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1871</xdr:rowOff>
    </xdr:from>
    <xdr:to>
      <xdr:col>55</xdr:col>
      <xdr:colOff>0</xdr:colOff>
      <xdr:row>59</xdr:row>
      <xdr:rowOff>30594</xdr:rowOff>
    </xdr:to>
    <xdr:cxnSp macro="">
      <xdr:nvCxnSpPr>
        <xdr:cNvPr id="347" name="直線コネクタ 346"/>
        <xdr:cNvCxnSpPr/>
      </xdr:nvCxnSpPr>
      <xdr:spPr>
        <a:xfrm flipV="1">
          <a:off x="9639300" y="10117421"/>
          <a:ext cx="8382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21446</xdr:rowOff>
    </xdr:from>
    <xdr:to>
      <xdr:col>50</xdr:col>
      <xdr:colOff>114300</xdr:colOff>
      <xdr:row>59</xdr:row>
      <xdr:rowOff>30594</xdr:rowOff>
    </xdr:to>
    <xdr:cxnSp macro="">
      <xdr:nvCxnSpPr>
        <xdr:cNvPr id="350" name="直線コネクタ 349"/>
        <xdr:cNvCxnSpPr/>
      </xdr:nvCxnSpPr>
      <xdr:spPr>
        <a:xfrm>
          <a:off x="8750300" y="10136996"/>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150237</xdr:rowOff>
    </xdr:from>
    <xdr:to>
      <xdr:col>45</xdr:col>
      <xdr:colOff>177800</xdr:colOff>
      <xdr:row>59</xdr:row>
      <xdr:rowOff>21446</xdr:rowOff>
    </xdr:to>
    <xdr:cxnSp macro="">
      <xdr:nvCxnSpPr>
        <xdr:cNvPr id="353" name="直線コネクタ 352"/>
        <xdr:cNvCxnSpPr/>
      </xdr:nvCxnSpPr>
      <xdr:spPr>
        <a:xfrm>
          <a:off x="7861300" y="10094337"/>
          <a:ext cx="8890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80911</xdr:rowOff>
    </xdr:from>
    <xdr:to>
      <xdr:col>41</xdr:col>
      <xdr:colOff>50800</xdr:colOff>
      <xdr:row>58</xdr:row>
      <xdr:rowOff>150237</xdr:rowOff>
    </xdr:to>
    <xdr:cxnSp macro="">
      <xdr:nvCxnSpPr>
        <xdr:cNvPr id="356" name="直線コネクタ 355"/>
        <xdr:cNvCxnSpPr/>
      </xdr:nvCxnSpPr>
      <xdr:spPr>
        <a:xfrm>
          <a:off x="6972300" y="10025011"/>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122521</xdr:rowOff>
    </xdr:from>
    <xdr:to>
      <xdr:col>55</xdr:col>
      <xdr:colOff>50800</xdr:colOff>
      <xdr:row>59</xdr:row>
      <xdr:rowOff>52671</xdr:rowOff>
    </xdr:to>
    <xdr:sp macro="" textlink="">
      <xdr:nvSpPr>
        <xdr:cNvPr id="366" name="楕円 365"/>
        <xdr:cNvSpPr/>
      </xdr:nvSpPr>
      <xdr:spPr>
        <a:xfrm>
          <a:off x="10426700" y="100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151244</xdr:rowOff>
    </xdr:from>
    <xdr:to>
      <xdr:col>50</xdr:col>
      <xdr:colOff>165100</xdr:colOff>
      <xdr:row>59</xdr:row>
      <xdr:rowOff>81394</xdr:rowOff>
    </xdr:to>
    <xdr:sp macro="" textlink="">
      <xdr:nvSpPr>
        <xdr:cNvPr id="368" name="楕円 367"/>
        <xdr:cNvSpPr/>
      </xdr:nvSpPr>
      <xdr:spPr>
        <a:xfrm>
          <a:off x="9588500" y="10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72521</xdr:rowOff>
    </xdr:from>
    <xdr:ext cx="534377" cy="259045"/>
    <xdr:sp macro="" textlink="">
      <xdr:nvSpPr>
        <xdr:cNvPr id="369" name="テキスト ボックス 368"/>
        <xdr:cNvSpPr txBox="1"/>
      </xdr:nvSpPr>
      <xdr:spPr>
        <a:xfrm>
          <a:off x="9372111" y="101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142096</xdr:rowOff>
    </xdr:from>
    <xdr:to>
      <xdr:col>46</xdr:col>
      <xdr:colOff>38100</xdr:colOff>
      <xdr:row>59</xdr:row>
      <xdr:rowOff>72246</xdr:rowOff>
    </xdr:to>
    <xdr:sp macro="" textlink="">
      <xdr:nvSpPr>
        <xdr:cNvPr id="370" name="楕円 369"/>
        <xdr:cNvSpPr/>
      </xdr:nvSpPr>
      <xdr:spPr>
        <a:xfrm>
          <a:off x="8699500" y="100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63373</xdr:rowOff>
    </xdr:from>
    <xdr:ext cx="534377" cy="259045"/>
    <xdr:sp macro="" textlink="">
      <xdr:nvSpPr>
        <xdr:cNvPr id="371" name="テキスト ボックス 370"/>
        <xdr:cNvSpPr txBox="1"/>
      </xdr:nvSpPr>
      <xdr:spPr>
        <a:xfrm>
          <a:off x="8483111" y="101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99437</xdr:rowOff>
    </xdr:from>
    <xdr:to>
      <xdr:col>41</xdr:col>
      <xdr:colOff>101600</xdr:colOff>
      <xdr:row>59</xdr:row>
      <xdr:rowOff>29587</xdr:rowOff>
    </xdr:to>
    <xdr:sp macro="" textlink="">
      <xdr:nvSpPr>
        <xdr:cNvPr id="372" name="楕円 371"/>
        <xdr:cNvSpPr/>
      </xdr:nvSpPr>
      <xdr:spPr>
        <a:xfrm>
          <a:off x="7810500" y="100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20714</xdr:rowOff>
    </xdr:from>
    <xdr:ext cx="599010" cy="259045"/>
    <xdr:sp macro="" textlink="">
      <xdr:nvSpPr>
        <xdr:cNvPr id="373" name="テキスト ボックス 372"/>
        <xdr:cNvSpPr txBox="1"/>
      </xdr:nvSpPr>
      <xdr:spPr>
        <a:xfrm>
          <a:off x="7561795" y="101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30111</xdr:rowOff>
    </xdr:from>
    <xdr:to>
      <xdr:col>36</xdr:col>
      <xdr:colOff>165100</xdr:colOff>
      <xdr:row>58</xdr:row>
      <xdr:rowOff>131711</xdr:rowOff>
    </xdr:to>
    <xdr:sp macro="" textlink="">
      <xdr:nvSpPr>
        <xdr:cNvPr id="374" name="楕円 373"/>
        <xdr:cNvSpPr/>
      </xdr:nvSpPr>
      <xdr:spPr>
        <a:xfrm>
          <a:off x="6921500" y="99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148238</xdr:rowOff>
    </xdr:from>
    <xdr:ext cx="599010" cy="259045"/>
    <xdr:sp macro="" textlink="">
      <xdr:nvSpPr>
        <xdr:cNvPr id="375" name="テキスト ボックス 374"/>
        <xdr:cNvSpPr txBox="1"/>
      </xdr:nvSpPr>
      <xdr:spPr>
        <a:xfrm>
          <a:off x="6672795" y="974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120873</xdr:rowOff>
    </xdr:from>
    <xdr:to>
      <xdr:col>55</xdr:col>
      <xdr:colOff>0</xdr:colOff>
      <xdr:row>78</xdr:row>
      <xdr:rowOff>139463</xdr:rowOff>
    </xdr:to>
    <xdr:cxnSp macro="">
      <xdr:nvCxnSpPr>
        <xdr:cNvPr id="402" name="直線コネクタ 401"/>
        <xdr:cNvCxnSpPr/>
      </xdr:nvCxnSpPr>
      <xdr:spPr>
        <a:xfrm flipV="1">
          <a:off x="9639300" y="13493973"/>
          <a:ext cx="8382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138841</xdr:rowOff>
    </xdr:from>
    <xdr:to>
      <xdr:col>50</xdr:col>
      <xdr:colOff>114300</xdr:colOff>
      <xdr:row>78</xdr:row>
      <xdr:rowOff>139463</xdr:rowOff>
    </xdr:to>
    <xdr:cxnSp macro="">
      <xdr:nvCxnSpPr>
        <xdr:cNvPr id="405" name="直線コネクタ 404"/>
        <xdr:cNvCxnSpPr/>
      </xdr:nvCxnSpPr>
      <xdr:spPr>
        <a:xfrm>
          <a:off x="8750300" y="13511941"/>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92131</xdr:rowOff>
    </xdr:from>
    <xdr:to>
      <xdr:col>45</xdr:col>
      <xdr:colOff>177800</xdr:colOff>
      <xdr:row>78</xdr:row>
      <xdr:rowOff>138841</xdr:rowOff>
    </xdr:to>
    <xdr:cxnSp macro="">
      <xdr:nvCxnSpPr>
        <xdr:cNvPr id="408" name="直線コネクタ 407"/>
        <xdr:cNvCxnSpPr/>
      </xdr:nvCxnSpPr>
      <xdr:spPr>
        <a:xfrm>
          <a:off x="7861300" y="13465231"/>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168948</xdr:rowOff>
    </xdr:from>
    <xdr:to>
      <xdr:col>41</xdr:col>
      <xdr:colOff>50800</xdr:colOff>
      <xdr:row>78</xdr:row>
      <xdr:rowOff>92131</xdr:rowOff>
    </xdr:to>
    <xdr:cxnSp macro="">
      <xdr:nvCxnSpPr>
        <xdr:cNvPr id="411" name="直線コネクタ 410"/>
        <xdr:cNvCxnSpPr/>
      </xdr:nvCxnSpPr>
      <xdr:spPr>
        <a:xfrm>
          <a:off x="6972300" y="13370598"/>
          <a:ext cx="889000" cy="9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70073</xdr:rowOff>
    </xdr:from>
    <xdr:to>
      <xdr:col>55</xdr:col>
      <xdr:colOff>50800</xdr:colOff>
      <xdr:row>79</xdr:row>
      <xdr:rowOff>223</xdr:rowOff>
    </xdr:to>
    <xdr:sp macro="" textlink="">
      <xdr:nvSpPr>
        <xdr:cNvPr id="421" name="楕円 420"/>
        <xdr:cNvSpPr/>
      </xdr:nvSpPr>
      <xdr:spPr>
        <a:xfrm>
          <a:off x="10426700" y="134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88663</xdr:rowOff>
    </xdr:from>
    <xdr:to>
      <xdr:col>50</xdr:col>
      <xdr:colOff>165100</xdr:colOff>
      <xdr:row>79</xdr:row>
      <xdr:rowOff>18813</xdr:rowOff>
    </xdr:to>
    <xdr:sp macro="" textlink="">
      <xdr:nvSpPr>
        <xdr:cNvPr id="423" name="楕円 422"/>
        <xdr:cNvSpPr/>
      </xdr:nvSpPr>
      <xdr:spPr>
        <a:xfrm>
          <a:off x="9588500" y="134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9940</xdr:rowOff>
    </xdr:from>
    <xdr:ext cx="378565" cy="259045"/>
    <xdr:sp macro="" textlink="">
      <xdr:nvSpPr>
        <xdr:cNvPr id="424" name="テキスト ボックス 423"/>
        <xdr:cNvSpPr txBox="1"/>
      </xdr:nvSpPr>
      <xdr:spPr>
        <a:xfrm>
          <a:off x="9450017" y="1355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88041</xdr:rowOff>
    </xdr:from>
    <xdr:to>
      <xdr:col>46</xdr:col>
      <xdr:colOff>38100</xdr:colOff>
      <xdr:row>79</xdr:row>
      <xdr:rowOff>18191</xdr:rowOff>
    </xdr:to>
    <xdr:sp macro="" textlink="">
      <xdr:nvSpPr>
        <xdr:cNvPr id="425" name="楕円 424"/>
        <xdr:cNvSpPr/>
      </xdr:nvSpPr>
      <xdr:spPr>
        <a:xfrm>
          <a:off x="8699500" y="134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9318</xdr:rowOff>
    </xdr:from>
    <xdr:ext cx="469744" cy="259045"/>
    <xdr:sp macro="" textlink="">
      <xdr:nvSpPr>
        <xdr:cNvPr id="426" name="テキスト ボックス 425"/>
        <xdr:cNvSpPr txBox="1"/>
      </xdr:nvSpPr>
      <xdr:spPr>
        <a:xfrm>
          <a:off x="8515428" y="135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41331</xdr:rowOff>
    </xdr:from>
    <xdr:to>
      <xdr:col>41</xdr:col>
      <xdr:colOff>101600</xdr:colOff>
      <xdr:row>78</xdr:row>
      <xdr:rowOff>142931</xdr:rowOff>
    </xdr:to>
    <xdr:sp macro="" textlink="">
      <xdr:nvSpPr>
        <xdr:cNvPr id="427" name="楕円 426"/>
        <xdr:cNvSpPr/>
      </xdr:nvSpPr>
      <xdr:spPr>
        <a:xfrm>
          <a:off x="7810500" y="134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159458</xdr:rowOff>
    </xdr:from>
    <xdr:ext cx="599010" cy="259045"/>
    <xdr:sp macro="" textlink="">
      <xdr:nvSpPr>
        <xdr:cNvPr id="428" name="テキスト ボックス 427"/>
        <xdr:cNvSpPr txBox="1"/>
      </xdr:nvSpPr>
      <xdr:spPr>
        <a:xfrm>
          <a:off x="7561795" y="131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118148</xdr:rowOff>
    </xdr:from>
    <xdr:to>
      <xdr:col>36</xdr:col>
      <xdr:colOff>165100</xdr:colOff>
      <xdr:row>78</xdr:row>
      <xdr:rowOff>48298</xdr:rowOff>
    </xdr:to>
    <xdr:sp macro="" textlink="">
      <xdr:nvSpPr>
        <xdr:cNvPr id="429" name="楕円 428"/>
        <xdr:cNvSpPr/>
      </xdr:nvSpPr>
      <xdr:spPr>
        <a:xfrm>
          <a:off x="6921500" y="133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64825</xdr:rowOff>
    </xdr:from>
    <xdr:ext cx="599010" cy="259045"/>
    <xdr:sp macro="" textlink="">
      <xdr:nvSpPr>
        <xdr:cNvPr id="430" name="テキスト ボックス 429"/>
        <xdr:cNvSpPr txBox="1"/>
      </xdr:nvSpPr>
      <xdr:spPr>
        <a:xfrm>
          <a:off x="6672795" y="130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75164</xdr:rowOff>
    </xdr:from>
    <xdr:to>
      <xdr:col>55</xdr:col>
      <xdr:colOff>0</xdr:colOff>
      <xdr:row>98</xdr:row>
      <xdr:rowOff>106921</xdr:rowOff>
    </xdr:to>
    <xdr:cxnSp macro="">
      <xdr:nvCxnSpPr>
        <xdr:cNvPr id="457" name="直線コネクタ 456"/>
        <xdr:cNvCxnSpPr/>
      </xdr:nvCxnSpPr>
      <xdr:spPr>
        <a:xfrm flipV="1">
          <a:off x="9639300" y="16877264"/>
          <a:ext cx="8382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86207</xdr:rowOff>
    </xdr:from>
    <xdr:to>
      <xdr:col>50</xdr:col>
      <xdr:colOff>114300</xdr:colOff>
      <xdr:row>98</xdr:row>
      <xdr:rowOff>106921</xdr:rowOff>
    </xdr:to>
    <xdr:cxnSp macro="">
      <xdr:nvCxnSpPr>
        <xdr:cNvPr id="460" name="直線コネクタ 459"/>
        <xdr:cNvCxnSpPr/>
      </xdr:nvCxnSpPr>
      <xdr:spPr>
        <a:xfrm>
          <a:off x="8750300" y="16888307"/>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84190</xdr:rowOff>
    </xdr:from>
    <xdr:to>
      <xdr:col>45</xdr:col>
      <xdr:colOff>177800</xdr:colOff>
      <xdr:row>98</xdr:row>
      <xdr:rowOff>86207</xdr:rowOff>
    </xdr:to>
    <xdr:cxnSp macro="">
      <xdr:nvCxnSpPr>
        <xdr:cNvPr id="463" name="直線コネクタ 462"/>
        <xdr:cNvCxnSpPr/>
      </xdr:nvCxnSpPr>
      <xdr:spPr>
        <a:xfrm>
          <a:off x="7861300" y="16886290"/>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84190</xdr:rowOff>
    </xdr:from>
    <xdr:to>
      <xdr:col>41</xdr:col>
      <xdr:colOff>50800</xdr:colOff>
      <xdr:row>98</xdr:row>
      <xdr:rowOff>103891</xdr:rowOff>
    </xdr:to>
    <xdr:cxnSp macro="">
      <xdr:nvCxnSpPr>
        <xdr:cNvPr id="466" name="直線コネクタ 465"/>
        <xdr:cNvCxnSpPr/>
      </xdr:nvCxnSpPr>
      <xdr:spPr>
        <a:xfrm flipV="1">
          <a:off x="6972300" y="16886290"/>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24364</xdr:rowOff>
    </xdr:from>
    <xdr:to>
      <xdr:col>55</xdr:col>
      <xdr:colOff>50800</xdr:colOff>
      <xdr:row>98</xdr:row>
      <xdr:rowOff>125964</xdr:rowOff>
    </xdr:to>
    <xdr:sp macro="" textlink="">
      <xdr:nvSpPr>
        <xdr:cNvPr id="476" name="楕円 475"/>
        <xdr:cNvSpPr/>
      </xdr:nvSpPr>
      <xdr:spPr>
        <a:xfrm>
          <a:off x="10426700" y="168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110741</xdr:rowOff>
    </xdr:from>
    <xdr:ext cx="534377" cy="259045"/>
    <xdr:sp macro="" textlink="">
      <xdr:nvSpPr>
        <xdr:cNvPr id="477" name="普通建設事業費 （ うち更新整備　）該当値テキスト"/>
        <xdr:cNvSpPr txBox="1"/>
      </xdr:nvSpPr>
      <xdr:spPr>
        <a:xfrm>
          <a:off x="10528300" y="167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56121</xdr:rowOff>
    </xdr:from>
    <xdr:to>
      <xdr:col>50</xdr:col>
      <xdr:colOff>165100</xdr:colOff>
      <xdr:row>98</xdr:row>
      <xdr:rowOff>157721</xdr:rowOff>
    </xdr:to>
    <xdr:sp macro="" textlink="">
      <xdr:nvSpPr>
        <xdr:cNvPr id="478" name="楕円 477"/>
        <xdr:cNvSpPr/>
      </xdr:nvSpPr>
      <xdr:spPr>
        <a:xfrm>
          <a:off x="9588500" y="168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148848</xdr:rowOff>
    </xdr:from>
    <xdr:ext cx="534377" cy="259045"/>
    <xdr:sp macro="" textlink="">
      <xdr:nvSpPr>
        <xdr:cNvPr id="479" name="テキスト ボックス 478"/>
        <xdr:cNvSpPr txBox="1"/>
      </xdr:nvSpPr>
      <xdr:spPr>
        <a:xfrm>
          <a:off x="9372111" y="169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35407</xdr:rowOff>
    </xdr:from>
    <xdr:to>
      <xdr:col>46</xdr:col>
      <xdr:colOff>38100</xdr:colOff>
      <xdr:row>98</xdr:row>
      <xdr:rowOff>137007</xdr:rowOff>
    </xdr:to>
    <xdr:sp macro="" textlink="">
      <xdr:nvSpPr>
        <xdr:cNvPr id="480" name="楕円 479"/>
        <xdr:cNvSpPr/>
      </xdr:nvSpPr>
      <xdr:spPr>
        <a:xfrm>
          <a:off x="86995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128134</xdr:rowOff>
    </xdr:from>
    <xdr:ext cx="534377" cy="259045"/>
    <xdr:sp macro="" textlink="">
      <xdr:nvSpPr>
        <xdr:cNvPr id="481" name="テキスト ボックス 480"/>
        <xdr:cNvSpPr txBox="1"/>
      </xdr:nvSpPr>
      <xdr:spPr>
        <a:xfrm>
          <a:off x="8483111" y="169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33390</xdr:rowOff>
    </xdr:from>
    <xdr:to>
      <xdr:col>41</xdr:col>
      <xdr:colOff>101600</xdr:colOff>
      <xdr:row>98</xdr:row>
      <xdr:rowOff>134990</xdr:rowOff>
    </xdr:to>
    <xdr:sp macro="" textlink="">
      <xdr:nvSpPr>
        <xdr:cNvPr id="482" name="楕円 481"/>
        <xdr:cNvSpPr/>
      </xdr:nvSpPr>
      <xdr:spPr>
        <a:xfrm>
          <a:off x="7810500" y="16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126117</xdr:rowOff>
    </xdr:from>
    <xdr:ext cx="534377" cy="259045"/>
    <xdr:sp macro="" textlink="">
      <xdr:nvSpPr>
        <xdr:cNvPr id="483" name="テキスト ボックス 482"/>
        <xdr:cNvSpPr txBox="1"/>
      </xdr:nvSpPr>
      <xdr:spPr>
        <a:xfrm>
          <a:off x="7594111" y="16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53091</xdr:rowOff>
    </xdr:from>
    <xdr:to>
      <xdr:col>36</xdr:col>
      <xdr:colOff>165100</xdr:colOff>
      <xdr:row>98</xdr:row>
      <xdr:rowOff>154691</xdr:rowOff>
    </xdr:to>
    <xdr:sp macro="" textlink="">
      <xdr:nvSpPr>
        <xdr:cNvPr id="484" name="楕円 483"/>
        <xdr:cNvSpPr/>
      </xdr:nvSpPr>
      <xdr:spPr>
        <a:xfrm>
          <a:off x="6921500" y="168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145818</xdr:rowOff>
    </xdr:from>
    <xdr:ext cx="534377" cy="259045"/>
    <xdr:sp macro="" textlink="">
      <xdr:nvSpPr>
        <xdr:cNvPr id="485" name="テキスト ボックス 484"/>
        <xdr:cNvSpPr txBox="1"/>
      </xdr:nvSpPr>
      <xdr:spPr>
        <a:xfrm>
          <a:off x="6705111" y="169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97306</xdr:rowOff>
    </xdr:from>
    <xdr:to>
      <xdr:col>85</xdr:col>
      <xdr:colOff>127000</xdr:colOff>
      <xdr:row>39</xdr:row>
      <xdr:rowOff>98833</xdr:rowOff>
    </xdr:to>
    <xdr:cxnSp macro="">
      <xdr:nvCxnSpPr>
        <xdr:cNvPr id="516" name="直線コネクタ 515"/>
        <xdr:cNvCxnSpPr/>
      </xdr:nvCxnSpPr>
      <xdr:spPr>
        <a:xfrm>
          <a:off x="15481300" y="6783856"/>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97306</xdr:rowOff>
    </xdr:from>
    <xdr:to>
      <xdr:col>81</xdr:col>
      <xdr:colOff>50800</xdr:colOff>
      <xdr:row>39</xdr:row>
      <xdr:rowOff>98878</xdr:rowOff>
    </xdr:to>
    <xdr:cxnSp macro="">
      <xdr:nvCxnSpPr>
        <xdr:cNvPr id="519" name="直線コネクタ 518"/>
        <xdr:cNvCxnSpPr/>
      </xdr:nvCxnSpPr>
      <xdr:spPr>
        <a:xfrm flipV="1">
          <a:off x="14592300" y="6783856"/>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48033</xdr:rowOff>
    </xdr:from>
    <xdr:to>
      <xdr:col>85</xdr:col>
      <xdr:colOff>177800</xdr:colOff>
      <xdr:row>39</xdr:row>
      <xdr:rowOff>149633</xdr:rowOff>
    </xdr:to>
    <xdr:sp macro="" textlink="">
      <xdr:nvSpPr>
        <xdr:cNvPr id="535" name="楕円 534"/>
        <xdr:cNvSpPr/>
      </xdr:nvSpPr>
      <xdr:spPr>
        <a:xfrm>
          <a:off x="16268700" y="67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13932" cy="259045"/>
    <xdr:sp macro="" textlink="">
      <xdr:nvSpPr>
        <xdr:cNvPr id="536" name="災害復旧事業費該当値テキスト"/>
        <xdr:cNvSpPr txBox="1"/>
      </xdr:nvSpPr>
      <xdr:spPr>
        <a:xfrm>
          <a:off x="16370300" y="6687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46506</xdr:rowOff>
    </xdr:from>
    <xdr:to>
      <xdr:col>81</xdr:col>
      <xdr:colOff>101600</xdr:colOff>
      <xdr:row>39</xdr:row>
      <xdr:rowOff>148106</xdr:rowOff>
    </xdr:to>
    <xdr:sp macro="" textlink="">
      <xdr:nvSpPr>
        <xdr:cNvPr id="537" name="楕円 536"/>
        <xdr:cNvSpPr/>
      </xdr:nvSpPr>
      <xdr:spPr>
        <a:xfrm>
          <a:off x="15430500" y="67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139233</xdr:rowOff>
    </xdr:from>
    <xdr:ext cx="469744" cy="259045"/>
    <xdr:sp macro="" textlink="">
      <xdr:nvSpPr>
        <xdr:cNvPr id="538" name="テキスト ボックス 537"/>
        <xdr:cNvSpPr txBox="1"/>
      </xdr:nvSpPr>
      <xdr:spPr>
        <a:xfrm>
          <a:off x="15246428" y="68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156705</xdr:rowOff>
    </xdr:from>
    <xdr:to>
      <xdr:col>85</xdr:col>
      <xdr:colOff>127000</xdr:colOff>
      <xdr:row>77</xdr:row>
      <xdr:rowOff>26091</xdr:rowOff>
    </xdr:to>
    <xdr:cxnSp macro="">
      <xdr:nvCxnSpPr>
        <xdr:cNvPr id="632" name="直線コネクタ 631"/>
        <xdr:cNvCxnSpPr/>
      </xdr:nvCxnSpPr>
      <xdr:spPr>
        <a:xfrm flipV="1">
          <a:off x="15481300" y="13186905"/>
          <a:ext cx="8382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23981</xdr:rowOff>
    </xdr:from>
    <xdr:to>
      <xdr:col>81</xdr:col>
      <xdr:colOff>50800</xdr:colOff>
      <xdr:row>77</xdr:row>
      <xdr:rowOff>26091</xdr:rowOff>
    </xdr:to>
    <xdr:cxnSp macro="">
      <xdr:nvCxnSpPr>
        <xdr:cNvPr id="635" name="直線コネクタ 634"/>
        <xdr:cNvCxnSpPr/>
      </xdr:nvCxnSpPr>
      <xdr:spPr>
        <a:xfrm>
          <a:off x="14592300" y="13225631"/>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23915</xdr:rowOff>
    </xdr:from>
    <xdr:to>
      <xdr:col>76</xdr:col>
      <xdr:colOff>114300</xdr:colOff>
      <xdr:row>77</xdr:row>
      <xdr:rowOff>23981</xdr:rowOff>
    </xdr:to>
    <xdr:cxnSp macro="">
      <xdr:nvCxnSpPr>
        <xdr:cNvPr id="638" name="直線コネクタ 637"/>
        <xdr:cNvCxnSpPr/>
      </xdr:nvCxnSpPr>
      <xdr:spPr>
        <a:xfrm>
          <a:off x="13703300" y="1322556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23915</xdr:rowOff>
    </xdr:from>
    <xdr:to>
      <xdr:col>71</xdr:col>
      <xdr:colOff>177800</xdr:colOff>
      <xdr:row>77</xdr:row>
      <xdr:rowOff>77595</xdr:rowOff>
    </xdr:to>
    <xdr:cxnSp macro="">
      <xdr:nvCxnSpPr>
        <xdr:cNvPr id="641" name="直線コネクタ 640"/>
        <xdr:cNvCxnSpPr/>
      </xdr:nvCxnSpPr>
      <xdr:spPr>
        <a:xfrm flipV="1">
          <a:off x="12814300" y="13225565"/>
          <a:ext cx="889000" cy="5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105905</xdr:rowOff>
    </xdr:from>
    <xdr:to>
      <xdr:col>85</xdr:col>
      <xdr:colOff>177800</xdr:colOff>
      <xdr:row>77</xdr:row>
      <xdr:rowOff>36055</xdr:rowOff>
    </xdr:to>
    <xdr:sp macro="" textlink="">
      <xdr:nvSpPr>
        <xdr:cNvPr id="651" name="楕円 650"/>
        <xdr:cNvSpPr/>
      </xdr:nvSpPr>
      <xdr:spPr>
        <a:xfrm>
          <a:off x="16268700" y="131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128782</xdr:rowOff>
    </xdr:from>
    <xdr:ext cx="599010" cy="259045"/>
    <xdr:sp macro="" textlink="">
      <xdr:nvSpPr>
        <xdr:cNvPr id="652" name="公債費該当値テキスト"/>
        <xdr:cNvSpPr txBox="1"/>
      </xdr:nvSpPr>
      <xdr:spPr>
        <a:xfrm>
          <a:off x="16370300" y="1298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146741</xdr:rowOff>
    </xdr:from>
    <xdr:to>
      <xdr:col>81</xdr:col>
      <xdr:colOff>101600</xdr:colOff>
      <xdr:row>77</xdr:row>
      <xdr:rowOff>76891</xdr:rowOff>
    </xdr:to>
    <xdr:sp macro="" textlink="">
      <xdr:nvSpPr>
        <xdr:cNvPr id="653" name="楕円 652"/>
        <xdr:cNvSpPr/>
      </xdr:nvSpPr>
      <xdr:spPr>
        <a:xfrm>
          <a:off x="15430500" y="131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93418</xdr:rowOff>
    </xdr:from>
    <xdr:ext cx="599010" cy="259045"/>
    <xdr:sp macro="" textlink="">
      <xdr:nvSpPr>
        <xdr:cNvPr id="654" name="テキスト ボックス 653"/>
        <xdr:cNvSpPr txBox="1"/>
      </xdr:nvSpPr>
      <xdr:spPr>
        <a:xfrm>
          <a:off x="15181795" y="1295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144631</xdr:rowOff>
    </xdr:from>
    <xdr:to>
      <xdr:col>76</xdr:col>
      <xdr:colOff>165100</xdr:colOff>
      <xdr:row>77</xdr:row>
      <xdr:rowOff>74781</xdr:rowOff>
    </xdr:to>
    <xdr:sp macro="" textlink="">
      <xdr:nvSpPr>
        <xdr:cNvPr id="655" name="楕円 654"/>
        <xdr:cNvSpPr/>
      </xdr:nvSpPr>
      <xdr:spPr>
        <a:xfrm>
          <a:off x="14541500" y="131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91308</xdr:rowOff>
    </xdr:from>
    <xdr:ext cx="599010" cy="259045"/>
    <xdr:sp macro="" textlink="">
      <xdr:nvSpPr>
        <xdr:cNvPr id="656" name="テキスト ボックス 655"/>
        <xdr:cNvSpPr txBox="1"/>
      </xdr:nvSpPr>
      <xdr:spPr>
        <a:xfrm>
          <a:off x="14292795" y="1295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144565</xdr:rowOff>
    </xdr:from>
    <xdr:to>
      <xdr:col>72</xdr:col>
      <xdr:colOff>38100</xdr:colOff>
      <xdr:row>77</xdr:row>
      <xdr:rowOff>74715</xdr:rowOff>
    </xdr:to>
    <xdr:sp macro="" textlink="">
      <xdr:nvSpPr>
        <xdr:cNvPr id="657" name="楕円 656"/>
        <xdr:cNvSpPr/>
      </xdr:nvSpPr>
      <xdr:spPr>
        <a:xfrm>
          <a:off x="13652500" y="13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91241</xdr:rowOff>
    </xdr:from>
    <xdr:ext cx="599010" cy="259045"/>
    <xdr:sp macro="" textlink="">
      <xdr:nvSpPr>
        <xdr:cNvPr id="658" name="テキスト ボックス 657"/>
        <xdr:cNvSpPr txBox="1"/>
      </xdr:nvSpPr>
      <xdr:spPr>
        <a:xfrm>
          <a:off x="13403795" y="1294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26795</xdr:rowOff>
    </xdr:from>
    <xdr:to>
      <xdr:col>67</xdr:col>
      <xdr:colOff>101600</xdr:colOff>
      <xdr:row>77</xdr:row>
      <xdr:rowOff>128395</xdr:rowOff>
    </xdr:to>
    <xdr:sp macro="" textlink="">
      <xdr:nvSpPr>
        <xdr:cNvPr id="659" name="楕円 658"/>
        <xdr:cNvSpPr/>
      </xdr:nvSpPr>
      <xdr:spPr>
        <a:xfrm>
          <a:off x="12763500" y="13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144922</xdr:rowOff>
    </xdr:from>
    <xdr:ext cx="599010" cy="259045"/>
    <xdr:sp macro="" textlink="">
      <xdr:nvSpPr>
        <xdr:cNvPr id="660" name="テキスト ボックス 659"/>
        <xdr:cNvSpPr txBox="1"/>
      </xdr:nvSpPr>
      <xdr:spPr>
        <a:xfrm>
          <a:off x="12514795" y="130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122211</xdr:rowOff>
    </xdr:from>
    <xdr:to>
      <xdr:col>85</xdr:col>
      <xdr:colOff>127000</xdr:colOff>
      <xdr:row>98</xdr:row>
      <xdr:rowOff>124777</xdr:rowOff>
    </xdr:to>
    <xdr:cxnSp macro="">
      <xdr:nvCxnSpPr>
        <xdr:cNvPr id="687" name="直線コネクタ 686"/>
        <xdr:cNvCxnSpPr/>
      </xdr:nvCxnSpPr>
      <xdr:spPr>
        <a:xfrm>
          <a:off x="15481300" y="16924311"/>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117971</xdr:rowOff>
    </xdr:from>
    <xdr:to>
      <xdr:col>81</xdr:col>
      <xdr:colOff>50800</xdr:colOff>
      <xdr:row>98</xdr:row>
      <xdr:rowOff>122211</xdr:rowOff>
    </xdr:to>
    <xdr:cxnSp macro="">
      <xdr:nvCxnSpPr>
        <xdr:cNvPr id="690" name="直線コネクタ 689"/>
        <xdr:cNvCxnSpPr/>
      </xdr:nvCxnSpPr>
      <xdr:spPr>
        <a:xfrm>
          <a:off x="14592300" y="16920071"/>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117971</xdr:rowOff>
    </xdr:from>
    <xdr:to>
      <xdr:col>76</xdr:col>
      <xdr:colOff>114300</xdr:colOff>
      <xdr:row>98</xdr:row>
      <xdr:rowOff>121487</xdr:rowOff>
    </xdr:to>
    <xdr:cxnSp macro="">
      <xdr:nvCxnSpPr>
        <xdr:cNvPr id="693" name="直線コネクタ 692"/>
        <xdr:cNvCxnSpPr/>
      </xdr:nvCxnSpPr>
      <xdr:spPr>
        <a:xfrm flipV="1">
          <a:off x="13703300" y="16920071"/>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121487</xdr:rowOff>
    </xdr:from>
    <xdr:to>
      <xdr:col>71</xdr:col>
      <xdr:colOff>177800</xdr:colOff>
      <xdr:row>98</xdr:row>
      <xdr:rowOff>133970</xdr:rowOff>
    </xdr:to>
    <xdr:cxnSp macro="">
      <xdr:nvCxnSpPr>
        <xdr:cNvPr id="696" name="直線コネクタ 695"/>
        <xdr:cNvCxnSpPr/>
      </xdr:nvCxnSpPr>
      <xdr:spPr>
        <a:xfrm flipV="1">
          <a:off x="12814300" y="16923587"/>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73977</xdr:rowOff>
    </xdr:from>
    <xdr:to>
      <xdr:col>85</xdr:col>
      <xdr:colOff>177800</xdr:colOff>
      <xdr:row>99</xdr:row>
      <xdr:rowOff>4127</xdr:rowOff>
    </xdr:to>
    <xdr:sp macro="" textlink="">
      <xdr:nvSpPr>
        <xdr:cNvPr id="706" name="楕円 705"/>
        <xdr:cNvSpPr/>
      </xdr:nvSpPr>
      <xdr:spPr>
        <a:xfrm>
          <a:off x="16268700" y="168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71411</xdr:rowOff>
    </xdr:from>
    <xdr:to>
      <xdr:col>81</xdr:col>
      <xdr:colOff>101600</xdr:colOff>
      <xdr:row>99</xdr:row>
      <xdr:rowOff>1561</xdr:rowOff>
    </xdr:to>
    <xdr:sp macro="" textlink="">
      <xdr:nvSpPr>
        <xdr:cNvPr id="708" name="楕円 707"/>
        <xdr:cNvSpPr/>
      </xdr:nvSpPr>
      <xdr:spPr>
        <a:xfrm>
          <a:off x="15430500" y="168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164138</xdr:rowOff>
    </xdr:from>
    <xdr:ext cx="534377" cy="259045"/>
    <xdr:sp macro="" textlink="">
      <xdr:nvSpPr>
        <xdr:cNvPr id="709" name="テキスト ボックス 708"/>
        <xdr:cNvSpPr txBox="1"/>
      </xdr:nvSpPr>
      <xdr:spPr>
        <a:xfrm>
          <a:off x="15214111" y="16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67171</xdr:rowOff>
    </xdr:from>
    <xdr:to>
      <xdr:col>76</xdr:col>
      <xdr:colOff>165100</xdr:colOff>
      <xdr:row>98</xdr:row>
      <xdr:rowOff>168771</xdr:rowOff>
    </xdr:to>
    <xdr:sp macro="" textlink="">
      <xdr:nvSpPr>
        <xdr:cNvPr id="710" name="楕円 709"/>
        <xdr:cNvSpPr/>
      </xdr:nvSpPr>
      <xdr:spPr>
        <a:xfrm>
          <a:off x="14541500" y="168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159898</xdr:rowOff>
    </xdr:from>
    <xdr:ext cx="534377" cy="259045"/>
    <xdr:sp macro="" textlink="">
      <xdr:nvSpPr>
        <xdr:cNvPr id="711" name="テキスト ボックス 710"/>
        <xdr:cNvSpPr txBox="1"/>
      </xdr:nvSpPr>
      <xdr:spPr>
        <a:xfrm>
          <a:off x="14325111" y="169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70687</xdr:rowOff>
    </xdr:from>
    <xdr:to>
      <xdr:col>72</xdr:col>
      <xdr:colOff>38100</xdr:colOff>
      <xdr:row>99</xdr:row>
      <xdr:rowOff>837</xdr:rowOff>
    </xdr:to>
    <xdr:sp macro="" textlink="">
      <xdr:nvSpPr>
        <xdr:cNvPr id="712" name="楕円 711"/>
        <xdr:cNvSpPr/>
      </xdr:nvSpPr>
      <xdr:spPr>
        <a:xfrm>
          <a:off x="13652500" y="168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163414</xdr:rowOff>
    </xdr:from>
    <xdr:ext cx="534377" cy="259045"/>
    <xdr:sp macro="" textlink="">
      <xdr:nvSpPr>
        <xdr:cNvPr id="713" name="テキスト ボックス 712"/>
        <xdr:cNvSpPr txBox="1"/>
      </xdr:nvSpPr>
      <xdr:spPr>
        <a:xfrm>
          <a:off x="13436111" y="169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83170</xdr:rowOff>
    </xdr:from>
    <xdr:to>
      <xdr:col>67</xdr:col>
      <xdr:colOff>101600</xdr:colOff>
      <xdr:row>99</xdr:row>
      <xdr:rowOff>13320</xdr:rowOff>
    </xdr:to>
    <xdr:sp macro="" textlink="">
      <xdr:nvSpPr>
        <xdr:cNvPr id="714" name="楕円 713"/>
        <xdr:cNvSpPr/>
      </xdr:nvSpPr>
      <xdr:spPr>
        <a:xfrm>
          <a:off x="12763500" y="168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4447</xdr:rowOff>
    </xdr:from>
    <xdr:ext cx="534377" cy="259045"/>
    <xdr:sp macro="" textlink="">
      <xdr:nvSpPr>
        <xdr:cNvPr id="715" name="テキスト ボックス 714"/>
        <xdr:cNvSpPr txBox="1"/>
      </xdr:nvSpPr>
      <xdr:spPr>
        <a:xfrm>
          <a:off x="12547111" y="169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36011</xdr:rowOff>
    </xdr:from>
    <xdr:to>
      <xdr:col>107</xdr:col>
      <xdr:colOff>50800</xdr:colOff>
      <xdr:row>39</xdr:row>
      <xdr:rowOff>44450</xdr:rowOff>
    </xdr:to>
    <xdr:cxnSp macro="">
      <xdr:nvCxnSpPr>
        <xdr:cNvPr id="750" name="直線コネクタ 749"/>
        <xdr:cNvCxnSpPr/>
      </xdr:nvCxnSpPr>
      <xdr:spPr>
        <a:xfrm>
          <a:off x="19545300" y="672256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36011</xdr:rowOff>
    </xdr:from>
    <xdr:to>
      <xdr:col>102</xdr:col>
      <xdr:colOff>114300</xdr:colOff>
      <xdr:row>39</xdr:row>
      <xdr:rowOff>44450</xdr:rowOff>
    </xdr:to>
    <xdr:cxnSp macro="">
      <xdr:nvCxnSpPr>
        <xdr:cNvPr id="753" name="直線コネクタ 752"/>
        <xdr:cNvCxnSpPr/>
      </xdr:nvCxnSpPr>
      <xdr:spPr>
        <a:xfrm flipV="1">
          <a:off x="18656300" y="672256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156661</xdr:rowOff>
    </xdr:from>
    <xdr:to>
      <xdr:col>102</xdr:col>
      <xdr:colOff>165100</xdr:colOff>
      <xdr:row>39</xdr:row>
      <xdr:rowOff>86811</xdr:rowOff>
    </xdr:to>
    <xdr:sp macro="" textlink="">
      <xdr:nvSpPr>
        <xdr:cNvPr id="769" name="楕円 768"/>
        <xdr:cNvSpPr/>
      </xdr:nvSpPr>
      <xdr:spPr>
        <a:xfrm>
          <a:off x="19494500" y="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77938</xdr:rowOff>
    </xdr:from>
    <xdr:ext cx="378565" cy="259045"/>
    <xdr:sp macro="" textlink="">
      <xdr:nvSpPr>
        <xdr:cNvPr id="770" name="テキスト ボックス 769"/>
        <xdr:cNvSpPr txBox="1"/>
      </xdr:nvSpPr>
      <xdr:spPr>
        <a:xfrm>
          <a:off x="19356017" y="676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170885</xdr:rowOff>
    </xdr:from>
    <xdr:to>
      <xdr:col>116</xdr:col>
      <xdr:colOff>63500</xdr:colOff>
      <xdr:row>58</xdr:row>
      <xdr:rowOff>171056</xdr:rowOff>
    </xdr:to>
    <xdr:cxnSp macro="">
      <xdr:nvCxnSpPr>
        <xdr:cNvPr id="801" name="直線コネクタ 800"/>
        <xdr:cNvCxnSpPr/>
      </xdr:nvCxnSpPr>
      <xdr:spPr>
        <a:xfrm flipV="1">
          <a:off x="21323300" y="10114985"/>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171056</xdr:rowOff>
    </xdr:from>
    <xdr:to>
      <xdr:col>111</xdr:col>
      <xdr:colOff>177800</xdr:colOff>
      <xdr:row>59</xdr:row>
      <xdr:rowOff>388</xdr:rowOff>
    </xdr:to>
    <xdr:cxnSp macro="">
      <xdr:nvCxnSpPr>
        <xdr:cNvPr id="804" name="直線コネクタ 803"/>
        <xdr:cNvCxnSpPr/>
      </xdr:nvCxnSpPr>
      <xdr:spPr>
        <a:xfrm flipV="1">
          <a:off x="20434300" y="10115156"/>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xdr:rowOff>
    </xdr:from>
    <xdr:to>
      <xdr:col>107</xdr:col>
      <xdr:colOff>50800</xdr:colOff>
      <xdr:row>59</xdr:row>
      <xdr:rowOff>540</xdr:rowOff>
    </xdr:to>
    <xdr:cxnSp macro="">
      <xdr:nvCxnSpPr>
        <xdr:cNvPr id="807" name="直線コネクタ 806"/>
        <xdr:cNvCxnSpPr/>
      </xdr:nvCxnSpPr>
      <xdr:spPr>
        <a:xfrm flipV="1">
          <a:off x="19545300" y="101159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540</xdr:rowOff>
    </xdr:from>
    <xdr:to>
      <xdr:col>102</xdr:col>
      <xdr:colOff>114300</xdr:colOff>
      <xdr:row>59</xdr:row>
      <xdr:rowOff>1645</xdr:rowOff>
    </xdr:to>
    <xdr:cxnSp macro="">
      <xdr:nvCxnSpPr>
        <xdr:cNvPr id="810" name="直線コネクタ 809"/>
        <xdr:cNvCxnSpPr/>
      </xdr:nvCxnSpPr>
      <xdr:spPr>
        <a:xfrm flipV="1">
          <a:off x="18656300" y="1011609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120085</xdr:rowOff>
    </xdr:from>
    <xdr:to>
      <xdr:col>116</xdr:col>
      <xdr:colOff>114300</xdr:colOff>
      <xdr:row>59</xdr:row>
      <xdr:rowOff>50235</xdr:rowOff>
    </xdr:to>
    <xdr:sp macro="" textlink="">
      <xdr:nvSpPr>
        <xdr:cNvPr id="820" name="楕円 819"/>
        <xdr:cNvSpPr/>
      </xdr:nvSpPr>
      <xdr:spPr>
        <a:xfrm>
          <a:off x="22110700" y="100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35012</xdr:rowOff>
    </xdr:from>
    <xdr:ext cx="469744" cy="259045"/>
    <xdr:sp macro="" textlink="">
      <xdr:nvSpPr>
        <xdr:cNvPr id="821" name="貸付金該当値テキスト"/>
        <xdr:cNvSpPr txBox="1"/>
      </xdr:nvSpPr>
      <xdr:spPr>
        <a:xfrm>
          <a:off x="22212300" y="99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120256</xdr:rowOff>
    </xdr:from>
    <xdr:to>
      <xdr:col>112</xdr:col>
      <xdr:colOff>38100</xdr:colOff>
      <xdr:row>59</xdr:row>
      <xdr:rowOff>50406</xdr:rowOff>
    </xdr:to>
    <xdr:sp macro="" textlink="">
      <xdr:nvSpPr>
        <xdr:cNvPr id="822" name="楕円 821"/>
        <xdr:cNvSpPr/>
      </xdr:nvSpPr>
      <xdr:spPr>
        <a:xfrm>
          <a:off x="21272500" y="10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41533</xdr:rowOff>
    </xdr:from>
    <xdr:ext cx="469744" cy="259045"/>
    <xdr:sp macro="" textlink="">
      <xdr:nvSpPr>
        <xdr:cNvPr id="823" name="テキスト ボックス 822"/>
        <xdr:cNvSpPr txBox="1"/>
      </xdr:nvSpPr>
      <xdr:spPr>
        <a:xfrm>
          <a:off x="21088428" y="101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121038</xdr:rowOff>
    </xdr:from>
    <xdr:to>
      <xdr:col>107</xdr:col>
      <xdr:colOff>101600</xdr:colOff>
      <xdr:row>59</xdr:row>
      <xdr:rowOff>51188</xdr:rowOff>
    </xdr:to>
    <xdr:sp macro="" textlink="">
      <xdr:nvSpPr>
        <xdr:cNvPr id="824" name="楕円 823"/>
        <xdr:cNvSpPr/>
      </xdr:nvSpPr>
      <xdr:spPr>
        <a:xfrm>
          <a:off x="20383500" y="100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42315</xdr:rowOff>
    </xdr:from>
    <xdr:ext cx="469744" cy="259045"/>
    <xdr:sp macro="" textlink="">
      <xdr:nvSpPr>
        <xdr:cNvPr id="825" name="テキスト ボックス 824"/>
        <xdr:cNvSpPr txBox="1"/>
      </xdr:nvSpPr>
      <xdr:spPr>
        <a:xfrm>
          <a:off x="20199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121190</xdr:rowOff>
    </xdr:from>
    <xdr:to>
      <xdr:col>102</xdr:col>
      <xdr:colOff>165100</xdr:colOff>
      <xdr:row>59</xdr:row>
      <xdr:rowOff>51340</xdr:rowOff>
    </xdr:to>
    <xdr:sp macro="" textlink="">
      <xdr:nvSpPr>
        <xdr:cNvPr id="826" name="楕円 825"/>
        <xdr:cNvSpPr/>
      </xdr:nvSpPr>
      <xdr:spPr>
        <a:xfrm>
          <a:off x="19494500" y="100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42467</xdr:rowOff>
    </xdr:from>
    <xdr:ext cx="469744" cy="259045"/>
    <xdr:sp macro="" textlink="">
      <xdr:nvSpPr>
        <xdr:cNvPr id="827" name="テキスト ボックス 826"/>
        <xdr:cNvSpPr txBox="1"/>
      </xdr:nvSpPr>
      <xdr:spPr>
        <a:xfrm>
          <a:off x="19310428" y="101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122295</xdr:rowOff>
    </xdr:from>
    <xdr:to>
      <xdr:col>98</xdr:col>
      <xdr:colOff>38100</xdr:colOff>
      <xdr:row>59</xdr:row>
      <xdr:rowOff>52445</xdr:rowOff>
    </xdr:to>
    <xdr:sp macro="" textlink="">
      <xdr:nvSpPr>
        <xdr:cNvPr id="828" name="楕円 827"/>
        <xdr:cNvSpPr/>
      </xdr:nvSpPr>
      <xdr:spPr>
        <a:xfrm>
          <a:off x="18605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43572</xdr:rowOff>
    </xdr:from>
    <xdr:ext cx="469744" cy="259045"/>
    <xdr:sp macro="" textlink="">
      <xdr:nvSpPr>
        <xdr:cNvPr id="829" name="テキスト ボックス 828"/>
        <xdr:cNvSpPr txBox="1"/>
      </xdr:nvSpPr>
      <xdr:spPr>
        <a:xfrm>
          <a:off x="18421428" y="10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121531</xdr:rowOff>
    </xdr:from>
    <xdr:to>
      <xdr:col>116</xdr:col>
      <xdr:colOff>63500</xdr:colOff>
      <xdr:row>76</xdr:row>
      <xdr:rowOff>153305</xdr:rowOff>
    </xdr:to>
    <xdr:cxnSp macro="">
      <xdr:nvCxnSpPr>
        <xdr:cNvPr id="858" name="直線コネクタ 857"/>
        <xdr:cNvCxnSpPr/>
      </xdr:nvCxnSpPr>
      <xdr:spPr>
        <a:xfrm flipV="1">
          <a:off x="21323300" y="13151731"/>
          <a:ext cx="8382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134065</xdr:rowOff>
    </xdr:from>
    <xdr:to>
      <xdr:col>111</xdr:col>
      <xdr:colOff>177800</xdr:colOff>
      <xdr:row>76</xdr:row>
      <xdr:rowOff>153305</xdr:rowOff>
    </xdr:to>
    <xdr:cxnSp macro="">
      <xdr:nvCxnSpPr>
        <xdr:cNvPr id="861" name="直線コネクタ 860"/>
        <xdr:cNvCxnSpPr/>
      </xdr:nvCxnSpPr>
      <xdr:spPr>
        <a:xfrm>
          <a:off x="20434300" y="13164265"/>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111368</xdr:rowOff>
    </xdr:from>
    <xdr:to>
      <xdr:col>107</xdr:col>
      <xdr:colOff>50800</xdr:colOff>
      <xdr:row>76</xdr:row>
      <xdr:rowOff>134065</xdr:rowOff>
    </xdr:to>
    <xdr:cxnSp macro="">
      <xdr:nvCxnSpPr>
        <xdr:cNvPr id="864" name="直線コネクタ 863"/>
        <xdr:cNvCxnSpPr/>
      </xdr:nvCxnSpPr>
      <xdr:spPr>
        <a:xfrm>
          <a:off x="19545300" y="13141568"/>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111368</xdr:rowOff>
    </xdr:from>
    <xdr:to>
      <xdr:col>102</xdr:col>
      <xdr:colOff>114300</xdr:colOff>
      <xdr:row>76</xdr:row>
      <xdr:rowOff>153690</xdr:rowOff>
    </xdr:to>
    <xdr:cxnSp macro="">
      <xdr:nvCxnSpPr>
        <xdr:cNvPr id="867" name="直線コネクタ 866"/>
        <xdr:cNvCxnSpPr/>
      </xdr:nvCxnSpPr>
      <xdr:spPr>
        <a:xfrm flipV="1">
          <a:off x="18656300" y="13141568"/>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70731</xdr:rowOff>
    </xdr:from>
    <xdr:to>
      <xdr:col>116</xdr:col>
      <xdr:colOff>114300</xdr:colOff>
      <xdr:row>77</xdr:row>
      <xdr:rowOff>881</xdr:rowOff>
    </xdr:to>
    <xdr:sp macro="" textlink="">
      <xdr:nvSpPr>
        <xdr:cNvPr id="877" name="楕円 876"/>
        <xdr:cNvSpPr/>
      </xdr:nvSpPr>
      <xdr:spPr>
        <a:xfrm>
          <a:off x="22110700" y="131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93607</xdr:rowOff>
    </xdr:from>
    <xdr:ext cx="599010" cy="259045"/>
    <xdr:sp macro="" textlink="">
      <xdr:nvSpPr>
        <xdr:cNvPr id="878" name="繰出金該当値テキスト"/>
        <xdr:cNvSpPr txBox="1"/>
      </xdr:nvSpPr>
      <xdr:spPr>
        <a:xfrm>
          <a:off x="22212300" y="1295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102505</xdr:rowOff>
    </xdr:from>
    <xdr:to>
      <xdr:col>112</xdr:col>
      <xdr:colOff>38100</xdr:colOff>
      <xdr:row>77</xdr:row>
      <xdr:rowOff>32655</xdr:rowOff>
    </xdr:to>
    <xdr:sp macro="" textlink="">
      <xdr:nvSpPr>
        <xdr:cNvPr id="879" name="楕円 878"/>
        <xdr:cNvSpPr/>
      </xdr:nvSpPr>
      <xdr:spPr>
        <a:xfrm>
          <a:off x="21272500" y="131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23782</xdr:rowOff>
    </xdr:from>
    <xdr:ext cx="599010" cy="259045"/>
    <xdr:sp macro="" textlink="">
      <xdr:nvSpPr>
        <xdr:cNvPr id="880" name="テキスト ボックス 879"/>
        <xdr:cNvSpPr txBox="1"/>
      </xdr:nvSpPr>
      <xdr:spPr>
        <a:xfrm>
          <a:off x="21023795" y="132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83265</xdr:rowOff>
    </xdr:from>
    <xdr:to>
      <xdr:col>107</xdr:col>
      <xdr:colOff>101600</xdr:colOff>
      <xdr:row>77</xdr:row>
      <xdr:rowOff>13415</xdr:rowOff>
    </xdr:to>
    <xdr:sp macro="" textlink="">
      <xdr:nvSpPr>
        <xdr:cNvPr id="881" name="楕円 880"/>
        <xdr:cNvSpPr/>
      </xdr:nvSpPr>
      <xdr:spPr>
        <a:xfrm>
          <a:off x="20383500" y="131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29942</xdr:rowOff>
    </xdr:from>
    <xdr:ext cx="599010" cy="259045"/>
    <xdr:sp macro="" textlink="">
      <xdr:nvSpPr>
        <xdr:cNvPr id="882" name="テキスト ボックス 881"/>
        <xdr:cNvSpPr txBox="1"/>
      </xdr:nvSpPr>
      <xdr:spPr>
        <a:xfrm>
          <a:off x="20134795" y="1288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60568</xdr:rowOff>
    </xdr:from>
    <xdr:to>
      <xdr:col>102</xdr:col>
      <xdr:colOff>165100</xdr:colOff>
      <xdr:row>76</xdr:row>
      <xdr:rowOff>162168</xdr:rowOff>
    </xdr:to>
    <xdr:sp macro="" textlink="">
      <xdr:nvSpPr>
        <xdr:cNvPr id="883" name="楕円 882"/>
        <xdr:cNvSpPr/>
      </xdr:nvSpPr>
      <xdr:spPr>
        <a:xfrm>
          <a:off x="19494500" y="130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7246</xdr:rowOff>
    </xdr:from>
    <xdr:ext cx="599010" cy="259045"/>
    <xdr:sp macro="" textlink="">
      <xdr:nvSpPr>
        <xdr:cNvPr id="884" name="テキスト ボックス 883"/>
        <xdr:cNvSpPr txBox="1"/>
      </xdr:nvSpPr>
      <xdr:spPr>
        <a:xfrm>
          <a:off x="19245795" y="1286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102890</xdr:rowOff>
    </xdr:from>
    <xdr:to>
      <xdr:col>98</xdr:col>
      <xdr:colOff>38100</xdr:colOff>
      <xdr:row>77</xdr:row>
      <xdr:rowOff>33040</xdr:rowOff>
    </xdr:to>
    <xdr:sp macro="" textlink="">
      <xdr:nvSpPr>
        <xdr:cNvPr id="885" name="楕円 884"/>
        <xdr:cNvSpPr/>
      </xdr:nvSpPr>
      <xdr:spPr>
        <a:xfrm>
          <a:off x="18605500" y="131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24167</xdr:rowOff>
    </xdr:from>
    <xdr:ext cx="599010" cy="259045"/>
    <xdr:sp macro="" textlink="">
      <xdr:nvSpPr>
        <xdr:cNvPr id="886" name="テキスト ボックス 885"/>
        <xdr:cNvSpPr txBox="1"/>
      </xdr:nvSpPr>
      <xdr:spPr>
        <a:xfrm>
          <a:off x="18356795" y="1322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増加項目についてみていくと、最も大きく変化した項目は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円の増額となっている。要因として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は、新規に農村環境改善センターボイラー改修工事や相川橋補修工事を施工したことや、除雪トラック等を購入したことが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増加要因となっている。次いで大きく増額しているのは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過年度に借入をしている地方債の償還終了額よりも償還開始額が大きいことにより増加となっている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。減少項目では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円が最大で、要因としてはの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担い手確保・経営強化支援事業や経営体育成支援事業が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よる減となっている。ついで大きく減額しているのは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町道の除排雪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の縮小されたことにより減少となっている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
2,095
189.41
3,036,759
3,004,416
32,343
1,789,376
3,567,175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100209</xdr:rowOff>
    </xdr:from>
    <xdr:to>
      <xdr:col>24</xdr:col>
      <xdr:colOff>63500</xdr:colOff>
      <xdr:row>36</xdr:row>
      <xdr:rowOff>101086</xdr:rowOff>
    </xdr:to>
    <xdr:cxnSp macro="">
      <xdr:nvCxnSpPr>
        <xdr:cNvPr id="60" name="直線コネクタ 59"/>
        <xdr:cNvCxnSpPr/>
      </xdr:nvCxnSpPr>
      <xdr:spPr>
        <a:xfrm>
          <a:off x="3797300" y="6272409"/>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100209</xdr:rowOff>
    </xdr:from>
    <xdr:to>
      <xdr:col>19</xdr:col>
      <xdr:colOff>177800</xdr:colOff>
      <xdr:row>36</xdr:row>
      <xdr:rowOff>124860</xdr:rowOff>
    </xdr:to>
    <xdr:cxnSp macro="">
      <xdr:nvCxnSpPr>
        <xdr:cNvPr id="63" name="直線コネクタ 62"/>
        <xdr:cNvCxnSpPr/>
      </xdr:nvCxnSpPr>
      <xdr:spPr>
        <a:xfrm flipV="1">
          <a:off x="2908300" y="6272409"/>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124860</xdr:rowOff>
    </xdr:from>
    <xdr:to>
      <xdr:col>15</xdr:col>
      <xdr:colOff>50800</xdr:colOff>
      <xdr:row>36</xdr:row>
      <xdr:rowOff>141453</xdr:rowOff>
    </xdr:to>
    <xdr:cxnSp macro="">
      <xdr:nvCxnSpPr>
        <xdr:cNvPr id="66" name="直線コネクタ 65"/>
        <xdr:cNvCxnSpPr/>
      </xdr:nvCxnSpPr>
      <xdr:spPr>
        <a:xfrm flipV="1">
          <a:off x="2019300" y="629706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100609</xdr:rowOff>
    </xdr:from>
    <xdr:to>
      <xdr:col>10</xdr:col>
      <xdr:colOff>114300</xdr:colOff>
      <xdr:row>36</xdr:row>
      <xdr:rowOff>141453</xdr:rowOff>
    </xdr:to>
    <xdr:cxnSp macro="">
      <xdr:nvCxnSpPr>
        <xdr:cNvPr id="69" name="直線コネクタ 68"/>
        <xdr:cNvCxnSpPr/>
      </xdr:nvCxnSpPr>
      <xdr:spPr>
        <a:xfrm>
          <a:off x="1130300" y="6272809"/>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50286</xdr:rowOff>
    </xdr:from>
    <xdr:to>
      <xdr:col>24</xdr:col>
      <xdr:colOff>114300</xdr:colOff>
      <xdr:row>36</xdr:row>
      <xdr:rowOff>151886</xdr:rowOff>
    </xdr:to>
    <xdr:sp macro="" textlink="">
      <xdr:nvSpPr>
        <xdr:cNvPr id="79" name="楕円 78"/>
        <xdr:cNvSpPr/>
      </xdr:nvSpPr>
      <xdr:spPr>
        <a:xfrm>
          <a:off x="4584700" y="62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73163</xdr:rowOff>
    </xdr:from>
    <xdr:ext cx="534377" cy="259045"/>
    <xdr:sp macro="" textlink="">
      <xdr:nvSpPr>
        <xdr:cNvPr id="80" name="議会費該当値テキスト"/>
        <xdr:cNvSpPr txBox="1"/>
      </xdr:nvSpPr>
      <xdr:spPr>
        <a:xfrm>
          <a:off x="4686300" y="60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49409</xdr:rowOff>
    </xdr:from>
    <xdr:to>
      <xdr:col>20</xdr:col>
      <xdr:colOff>38100</xdr:colOff>
      <xdr:row>36</xdr:row>
      <xdr:rowOff>151009</xdr:rowOff>
    </xdr:to>
    <xdr:sp macro="" textlink="">
      <xdr:nvSpPr>
        <xdr:cNvPr id="81" name="楕円 80"/>
        <xdr:cNvSpPr/>
      </xdr:nvSpPr>
      <xdr:spPr>
        <a:xfrm>
          <a:off x="3746500" y="62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167536</xdr:rowOff>
    </xdr:from>
    <xdr:ext cx="534377" cy="259045"/>
    <xdr:sp macro="" textlink="">
      <xdr:nvSpPr>
        <xdr:cNvPr id="82" name="テキスト ボックス 81"/>
        <xdr:cNvSpPr txBox="1"/>
      </xdr:nvSpPr>
      <xdr:spPr>
        <a:xfrm>
          <a:off x="3530111" y="59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74060</xdr:rowOff>
    </xdr:from>
    <xdr:to>
      <xdr:col>15</xdr:col>
      <xdr:colOff>101600</xdr:colOff>
      <xdr:row>37</xdr:row>
      <xdr:rowOff>4210</xdr:rowOff>
    </xdr:to>
    <xdr:sp macro="" textlink="">
      <xdr:nvSpPr>
        <xdr:cNvPr id="83" name="楕円 82"/>
        <xdr:cNvSpPr/>
      </xdr:nvSpPr>
      <xdr:spPr>
        <a:xfrm>
          <a:off x="2857500" y="62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20737</xdr:rowOff>
    </xdr:from>
    <xdr:ext cx="534377" cy="259045"/>
    <xdr:sp macro="" textlink="">
      <xdr:nvSpPr>
        <xdr:cNvPr id="84" name="テキスト ボックス 83"/>
        <xdr:cNvSpPr txBox="1"/>
      </xdr:nvSpPr>
      <xdr:spPr>
        <a:xfrm>
          <a:off x="2641111" y="60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90653</xdr:rowOff>
    </xdr:from>
    <xdr:to>
      <xdr:col>10</xdr:col>
      <xdr:colOff>165100</xdr:colOff>
      <xdr:row>37</xdr:row>
      <xdr:rowOff>20803</xdr:rowOff>
    </xdr:to>
    <xdr:sp macro="" textlink="">
      <xdr:nvSpPr>
        <xdr:cNvPr id="85" name="楕円 84"/>
        <xdr:cNvSpPr/>
      </xdr:nvSpPr>
      <xdr:spPr>
        <a:xfrm>
          <a:off x="1968500" y="62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37330</xdr:rowOff>
    </xdr:from>
    <xdr:ext cx="534377" cy="259045"/>
    <xdr:sp macro="" textlink="">
      <xdr:nvSpPr>
        <xdr:cNvPr id="86" name="テキスト ボックス 85"/>
        <xdr:cNvSpPr txBox="1"/>
      </xdr:nvSpPr>
      <xdr:spPr>
        <a:xfrm>
          <a:off x="1752111" y="60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49809</xdr:rowOff>
    </xdr:from>
    <xdr:to>
      <xdr:col>6</xdr:col>
      <xdr:colOff>38100</xdr:colOff>
      <xdr:row>36</xdr:row>
      <xdr:rowOff>151409</xdr:rowOff>
    </xdr:to>
    <xdr:sp macro="" textlink="">
      <xdr:nvSpPr>
        <xdr:cNvPr id="87" name="楕円 86"/>
        <xdr:cNvSpPr/>
      </xdr:nvSpPr>
      <xdr:spPr>
        <a:xfrm>
          <a:off x="1079500" y="62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167936</xdr:rowOff>
    </xdr:from>
    <xdr:ext cx="534377" cy="259045"/>
    <xdr:sp macro="" textlink="">
      <xdr:nvSpPr>
        <xdr:cNvPr id="88" name="テキスト ボックス 87"/>
        <xdr:cNvSpPr txBox="1"/>
      </xdr:nvSpPr>
      <xdr:spPr>
        <a:xfrm>
          <a:off x="863111" y="59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96456</xdr:rowOff>
    </xdr:from>
    <xdr:to>
      <xdr:col>24</xdr:col>
      <xdr:colOff>63500</xdr:colOff>
      <xdr:row>58</xdr:row>
      <xdr:rowOff>124268</xdr:rowOff>
    </xdr:to>
    <xdr:cxnSp macro="">
      <xdr:nvCxnSpPr>
        <xdr:cNvPr id="117" name="直線コネクタ 116"/>
        <xdr:cNvCxnSpPr/>
      </xdr:nvCxnSpPr>
      <xdr:spPr>
        <a:xfrm flipV="1">
          <a:off x="3797300" y="10040556"/>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117146</xdr:rowOff>
    </xdr:from>
    <xdr:to>
      <xdr:col>19</xdr:col>
      <xdr:colOff>177800</xdr:colOff>
      <xdr:row>58</xdr:row>
      <xdr:rowOff>124268</xdr:rowOff>
    </xdr:to>
    <xdr:cxnSp macro="">
      <xdr:nvCxnSpPr>
        <xdr:cNvPr id="120" name="直線コネクタ 119"/>
        <xdr:cNvCxnSpPr/>
      </xdr:nvCxnSpPr>
      <xdr:spPr>
        <a:xfrm>
          <a:off x="2908300" y="10061246"/>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86224</xdr:rowOff>
    </xdr:from>
    <xdr:to>
      <xdr:col>15</xdr:col>
      <xdr:colOff>50800</xdr:colOff>
      <xdr:row>58</xdr:row>
      <xdr:rowOff>117146</xdr:rowOff>
    </xdr:to>
    <xdr:cxnSp macro="">
      <xdr:nvCxnSpPr>
        <xdr:cNvPr id="123" name="直線コネクタ 122"/>
        <xdr:cNvCxnSpPr/>
      </xdr:nvCxnSpPr>
      <xdr:spPr>
        <a:xfrm>
          <a:off x="2019300" y="10030324"/>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68745</xdr:rowOff>
    </xdr:from>
    <xdr:to>
      <xdr:col>10</xdr:col>
      <xdr:colOff>114300</xdr:colOff>
      <xdr:row>58</xdr:row>
      <xdr:rowOff>86224</xdr:rowOff>
    </xdr:to>
    <xdr:cxnSp macro="">
      <xdr:nvCxnSpPr>
        <xdr:cNvPr id="126" name="直線コネクタ 125"/>
        <xdr:cNvCxnSpPr/>
      </xdr:nvCxnSpPr>
      <xdr:spPr>
        <a:xfrm>
          <a:off x="1130300" y="10012845"/>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45656</xdr:rowOff>
    </xdr:from>
    <xdr:to>
      <xdr:col>24</xdr:col>
      <xdr:colOff>114300</xdr:colOff>
      <xdr:row>58</xdr:row>
      <xdr:rowOff>147256</xdr:rowOff>
    </xdr:to>
    <xdr:sp macro="" textlink="">
      <xdr:nvSpPr>
        <xdr:cNvPr id="136" name="楕円 135"/>
        <xdr:cNvSpPr/>
      </xdr:nvSpPr>
      <xdr:spPr>
        <a:xfrm>
          <a:off x="4584700" y="99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5033</xdr:rowOff>
    </xdr:from>
    <xdr:ext cx="599010" cy="259045"/>
    <xdr:sp macro="" textlink="">
      <xdr:nvSpPr>
        <xdr:cNvPr id="137" name="総務費該当値テキスト"/>
        <xdr:cNvSpPr txBox="1"/>
      </xdr:nvSpPr>
      <xdr:spPr>
        <a:xfrm>
          <a:off x="4686300" y="97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73468</xdr:rowOff>
    </xdr:from>
    <xdr:to>
      <xdr:col>20</xdr:col>
      <xdr:colOff>38100</xdr:colOff>
      <xdr:row>59</xdr:row>
      <xdr:rowOff>3618</xdr:rowOff>
    </xdr:to>
    <xdr:sp macro="" textlink="">
      <xdr:nvSpPr>
        <xdr:cNvPr id="138" name="楕円 137"/>
        <xdr:cNvSpPr/>
      </xdr:nvSpPr>
      <xdr:spPr>
        <a:xfrm>
          <a:off x="3746500" y="100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166195</xdr:rowOff>
    </xdr:from>
    <xdr:ext cx="599010" cy="259045"/>
    <xdr:sp macro="" textlink="">
      <xdr:nvSpPr>
        <xdr:cNvPr id="139" name="テキスト ボックス 138"/>
        <xdr:cNvSpPr txBox="1"/>
      </xdr:nvSpPr>
      <xdr:spPr>
        <a:xfrm>
          <a:off x="3497795" y="101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66346</xdr:rowOff>
    </xdr:from>
    <xdr:to>
      <xdr:col>15</xdr:col>
      <xdr:colOff>101600</xdr:colOff>
      <xdr:row>58</xdr:row>
      <xdr:rowOff>167946</xdr:rowOff>
    </xdr:to>
    <xdr:sp macro="" textlink="">
      <xdr:nvSpPr>
        <xdr:cNvPr id="140" name="楕円 139"/>
        <xdr:cNvSpPr/>
      </xdr:nvSpPr>
      <xdr:spPr>
        <a:xfrm>
          <a:off x="2857500" y="100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159073</xdr:rowOff>
    </xdr:from>
    <xdr:ext cx="599010" cy="259045"/>
    <xdr:sp macro="" textlink="">
      <xdr:nvSpPr>
        <xdr:cNvPr id="141" name="テキスト ボックス 140"/>
        <xdr:cNvSpPr txBox="1"/>
      </xdr:nvSpPr>
      <xdr:spPr>
        <a:xfrm>
          <a:off x="2608795" y="1010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35424</xdr:rowOff>
    </xdr:from>
    <xdr:to>
      <xdr:col>10</xdr:col>
      <xdr:colOff>165100</xdr:colOff>
      <xdr:row>58</xdr:row>
      <xdr:rowOff>137024</xdr:rowOff>
    </xdr:to>
    <xdr:sp macro="" textlink="">
      <xdr:nvSpPr>
        <xdr:cNvPr id="142" name="楕円 141"/>
        <xdr:cNvSpPr/>
      </xdr:nvSpPr>
      <xdr:spPr>
        <a:xfrm>
          <a:off x="1968500" y="99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153551</xdr:rowOff>
    </xdr:from>
    <xdr:ext cx="599010" cy="259045"/>
    <xdr:sp macro="" textlink="">
      <xdr:nvSpPr>
        <xdr:cNvPr id="143" name="テキスト ボックス 142"/>
        <xdr:cNvSpPr txBox="1"/>
      </xdr:nvSpPr>
      <xdr:spPr>
        <a:xfrm>
          <a:off x="1719795" y="975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17945</xdr:rowOff>
    </xdr:from>
    <xdr:to>
      <xdr:col>6</xdr:col>
      <xdr:colOff>38100</xdr:colOff>
      <xdr:row>58</xdr:row>
      <xdr:rowOff>119545</xdr:rowOff>
    </xdr:to>
    <xdr:sp macro="" textlink="">
      <xdr:nvSpPr>
        <xdr:cNvPr id="144" name="楕円 143"/>
        <xdr:cNvSpPr/>
      </xdr:nvSpPr>
      <xdr:spPr>
        <a:xfrm>
          <a:off x="1079500" y="99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136072</xdr:rowOff>
    </xdr:from>
    <xdr:ext cx="599010" cy="259045"/>
    <xdr:sp macro="" textlink="">
      <xdr:nvSpPr>
        <xdr:cNvPr id="145" name="テキスト ボックス 144"/>
        <xdr:cNvSpPr txBox="1"/>
      </xdr:nvSpPr>
      <xdr:spPr>
        <a:xfrm>
          <a:off x="830795" y="973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41373</xdr:rowOff>
    </xdr:from>
    <xdr:to>
      <xdr:col>24</xdr:col>
      <xdr:colOff>63500</xdr:colOff>
      <xdr:row>77</xdr:row>
      <xdr:rowOff>53338</xdr:rowOff>
    </xdr:to>
    <xdr:cxnSp macro="">
      <xdr:nvCxnSpPr>
        <xdr:cNvPr id="176" name="直線コネクタ 175"/>
        <xdr:cNvCxnSpPr/>
      </xdr:nvCxnSpPr>
      <xdr:spPr>
        <a:xfrm flipV="1">
          <a:off x="3797300" y="13243023"/>
          <a:ext cx="8382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53338</xdr:rowOff>
    </xdr:from>
    <xdr:to>
      <xdr:col>19</xdr:col>
      <xdr:colOff>177800</xdr:colOff>
      <xdr:row>77</xdr:row>
      <xdr:rowOff>58505</xdr:rowOff>
    </xdr:to>
    <xdr:cxnSp macro="">
      <xdr:nvCxnSpPr>
        <xdr:cNvPr id="179" name="直線コネクタ 178"/>
        <xdr:cNvCxnSpPr/>
      </xdr:nvCxnSpPr>
      <xdr:spPr>
        <a:xfrm flipV="1">
          <a:off x="2908300" y="132549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3792</xdr:rowOff>
    </xdr:from>
    <xdr:to>
      <xdr:col>15</xdr:col>
      <xdr:colOff>50800</xdr:colOff>
      <xdr:row>77</xdr:row>
      <xdr:rowOff>58505</xdr:rowOff>
    </xdr:to>
    <xdr:cxnSp macro="">
      <xdr:nvCxnSpPr>
        <xdr:cNvPr id="182" name="直線コネクタ 181"/>
        <xdr:cNvCxnSpPr/>
      </xdr:nvCxnSpPr>
      <xdr:spPr>
        <a:xfrm>
          <a:off x="2019300" y="13205442"/>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3792</xdr:rowOff>
    </xdr:from>
    <xdr:to>
      <xdr:col>10</xdr:col>
      <xdr:colOff>114300</xdr:colOff>
      <xdr:row>77</xdr:row>
      <xdr:rowOff>43976</xdr:rowOff>
    </xdr:to>
    <xdr:cxnSp macro="">
      <xdr:nvCxnSpPr>
        <xdr:cNvPr id="185" name="直線コネクタ 184"/>
        <xdr:cNvCxnSpPr/>
      </xdr:nvCxnSpPr>
      <xdr:spPr>
        <a:xfrm flipV="1">
          <a:off x="1130300" y="13205442"/>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162023</xdr:rowOff>
    </xdr:from>
    <xdr:to>
      <xdr:col>24</xdr:col>
      <xdr:colOff>114300</xdr:colOff>
      <xdr:row>77</xdr:row>
      <xdr:rowOff>92173</xdr:rowOff>
    </xdr:to>
    <xdr:sp macro="" textlink="">
      <xdr:nvSpPr>
        <xdr:cNvPr id="195" name="楕円 194"/>
        <xdr:cNvSpPr/>
      </xdr:nvSpPr>
      <xdr:spPr>
        <a:xfrm>
          <a:off x="4584700" y="131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13450</xdr:rowOff>
    </xdr:from>
    <xdr:ext cx="599010" cy="259045"/>
    <xdr:sp macro="" textlink="">
      <xdr:nvSpPr>
        <xdr:cNvPr id="196" name="民生費該当値テキスト"/>
        <xdr:cNvSpPr txBox="1"/>
      </xdr:nvSpPr>
      <xdr:spPr>
        <a:xfrm>
          <a:off x="4686300" y="130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2538</xdr:rowOff>
    </xdr:from>
    <xdr:to>
      <xdr:col>20</xdr:col>
      <xdr:colOff>38100</xdr:colOff>
      <xdr:row>77</xdr:row>
      <xdr:rowOff>104138</xdr:rowOff>
    </xdr:to>
    <xdr:sp macro="" textlink="">
      <xdr:nvSpPr>
        <xdr:cNvPr id="197" name="楕円 196"/>
        <xdr:cNvSpPr/>
      </xdr:nvSpPr>
      <xdr:spPr>
        <a:xfrm>
          <a:off x="3746500" y="132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120665</xdr:rowOff>
    </xdr:from>
    <xdr:ext cx="599010" cy="259045"/>
    <xdr:sp macro="" textlink="">
      <xdr:nvSpPr>
        <xdr:cNvPr id="198" name="テキスト ボックス 197"/>
        <xdr:cNvSpPr txBox="1"/>
      </xdr:nvSpPr>
      <xdr:spPr>
        <a:xfrm>
          <a:off x="3497795" y="129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7705</xdr:rowOff>
    </xdr:from>
    <xdr:to>
      <xdr:col>15</xdr:col>
      <xdr:colOff>101600</xdr:colOff>
      <xdr:row>77</xdr:row>
      <xdr:rowOff>109305</xdr:rowOff>
    </xdr:to>
    <xdr:sp macro="" textlink="">
      <xdr:nvSpPr>
        <xdr:cNvPr id="199" name="楕円 198"/>
        <xdr:cNvSpPr/>
      </xdr:nvSpPr>
      <xdr:spPr>
        <a:xfrm>
          <a:off x="2857500" y="132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125832</xdr:rowOff>
    </xdr:from>
    <xdr:ext cx="599010" cy="259045"/>
    <xdr:sp macro="" textlink="">
      <xdr:nvSpPr>
        <xdr:cNvPr id="200" name="テキスト ボックス 199"/>
        <xdr:cNvSpPr txBox="1"/>
      </xdr:nvSpPr>
      <xdr:spPr>
        <a:xfrm>
          <a:off x="2608795" y="129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124442</xdr:rowOff>
    </xdr:from>
    <xdr:to>
      <xdr:col>10</xdr:col>
      <xdr:colOff>165100</xdr:colOff>
      <xdr:row>77</xdr:row>
      <xdr:rowOff>54592</xdr:rowOff>
    </xdr:to>
    <xdr:sp macro="" textlink="">
      <xdr:nvSpPr>
        <xdr:cNvPr id="201" name="楕円 200"/>
        <xdr:cNvSpPr/>
      </xdr:nvSpPr>
      <xdr:spPr>
        <a:xfrm>
          <a:off x="1968500" y="131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71119</xdr:rowOff>
    </xdr:from>
    <xdr:ext cx="599010" cy="259045"/>
    <xdr:sp macro="" textlink="">
      <xdr:nvSpPr>
        <xdr:cNvPr id="202" name="テキスト ボックス 201"/>
        <xdr:cNvSpPr txBox="1"/>
      </xdr:nvSpPr>
      <xdr:spPr>
        <a:xfrm>
          <a:off x="1719795" y="12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164626</xdr:rowOff>
    </xdr:from>
    <xdr:to>
      <xdr:col>6</xdr:col>
      <xdr:colOff>38100</xdr:colOff>
      <xdr:row>77</xdr:row>
      <xdr:rowOff>94776</xdr:rowOff>
    </xdr:to>
    <xdr:sp macro="" textlink="">
      <xdr:nvSpPr>
        <xdr:cNvPr id="203" name="楕円 202"/>
        <xdr:cNvSpPr/>
      </xdr:nvSpPr>
      <xdr:spPr>
        <a:xfrm>
          <a:off x="1079500" y="131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111303</xdr:rowOff>
    </xdr:from>
    <xdr:ext cx="599010" cy="259045"/>
    <xdr:sp macro="" textlink="">
      <xdr:nvSpPr>
        <xdr:cNvPr id="204" name="テキスト ボックス 203"/>
        <xdr:cNvSpPr txBox="1"/>
      </xdr:nvSpPr>
      <xdr:spPr>
        <a:xfrm>
          <a:off x="830795" y="1297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80283</xdr:rowOff>
    </xdr:from>
    <xdr:to>
      <xdr:col>24</xdr:col>
      <xdr:colOff>63500</xdr:colOff>
      <xdr:row>97</xdr:row>
      <xdr:rowOff>88450</xdr:rowOff>
    </xdr:to>
    <xdr:cxnSp macro="">
      <xdr:nvCxnSpPr>
        <xdr:cNvPr id="235" name="直線コネクタ 234"/>
        <xdr:cNvCxnSpPr/>
      </xdr:nvCxnSpPr>
      <xdr:spPr>
        <a:xfrm>
          <a:off x="3797300" y="16710933"/>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80283</xdr:rowOff>
    </xdr:from>
    <xdr:to>
      <xdr:col>19</xdr:col>
      <xdr:colOff>177800</xdr:colOff>
      <xdr:row>97</xdr:row>
      <xdr:rowOff>89401</xdr:rowOff>
    </xdr:to>
    <xdr:cxnSp macro="">
      <xdr:nvCxnSpPr>
        <xdr:cNvPr id="238" name="直線コネクタ 237"/>
        <xdr:cNvCxnSpPr/>
      </xdr:nvCxnSpPr>
      <xdr:spPr>
        <a:xfrm flipV="1">
          <a:off x="2908300" y="16710933"/>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83813</xdr:rowOff>
    </xdr:from>
    <xdr:to>
      <xdr:col>15</xdr:col>
      <xdr:colOff>50800</xdr:colOff>
      <xdr:row>97</xdr:row>
      <xdr:rowOff>89401</xdr:rowOff>
    </xdr:to>
    <xdr:cxnSp macro="">
      <xdr:nvCxnSpPr>
        <xdr:cNvPr id="241" name="直線コネクタ 240"/>
        <xdr:cNvCxnSpPr/>
      </xdr:nvCxnSpPr>
      <xdr:spPr>
        <a:xfrm>
          <a:off x="2019300" y="1671446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84395</xdr:rowOff>
    </xdr:from>
    <xdr:to>
      <xdr:col>10</xdr:col>
      <xdr:colOff>114300</xdr:colOff>
      <xdr:row>97</xdr:row>
      <xdr:rowOff>83813</xdr:rowOff>
    </xdr:to>
    <xdr:cxnSp macro="">
      <xdr:nvCxnSpPr>
        <xdr:cNvPr id="244" name="直線コネクタ 243"/>
        <xdr:cNvCxnSpPr/>
      </xdr:nvCxnSpPr>
      <xdr:spPr>
        <a:xfrm>
          <a:off x="1130300" y="16543595"/>
          <a:ext cx="889000" cy="17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37650</xdr:rowOff>
    </xdr:from>
    <xdr:to>
      <xdr:col>24</xdr:col>
      <xdr:colOff>114300</xdr:colOff>
      <xdr:row>97</xdr:row>
      <xdr:rowOff>139250</xdr:rowOff>
    </xdr:to>
    <xdr:sp macro="" textlink="">
      <xdr:nvSpPr>
        <xdr:cNvPr id="254" name="楕円 253"/>
        <xdr:cNvSpPr/>
      </xdr:nvSpPr>
      <xdr:spPr>
        <a:xfrm>
          <a:off x="4584700" y="166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16077</xdr:rowOff>
    </xdr:from>
    <xdr:ext cx="599010" cy="259045"/>
    <xdr:sp macro="" textlink="">
      <xdr:nvSpPr>
        <xdr:cNvPr id="255" name="衛生費該当値テキスト"/>
        <xdr:cNvSpPr txBox="1"/>
      </xdr:nvSpPr>
      <xdr:spPr>
        <a:xfrm>
          <a:off x="4686300" y="166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29483</xdr:rowOff>
    </xdr:from>
    <xdr:to>
      <xdr:col>20</xdr:col>
      <xdr:colOff>38100</xdr:colOff>
      <xdr:row>97</xdr:row>
      <xdr:rowOff>131083</xdr:rowOff>
    </xdr:to>
    <xdr:sp macro="" textlink="">
      <xdr:nvSpPr>
        <xdr:cNvPr id="256" name="楕円 255"/>
        <xdr:cNvSpPr/>
      </xdr:nvSpPr>
      <xdr:spPr>
        <a:xfrm>
          <a:off x="3746500" y="166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147610</xdr:rowOff>
    </xdr:from>
    <xdr:ext cx="599010" cy="259045"/>
    <xdr:sp macro="" textlink="">
      <xdr:nvSpPr>
        <xdr:cNvPr id="257" name="テキスト ボックス 256"/>
        <xdr:cNvSpPr txBox="1"/>
      </xdr:nvSpPr>
      <xdr:spPr>
        <a:xfrm>
          <a:off x="3497795" y="164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38601</xdr:rowOff>
    </xdr:from>
    <xdr:to>
      <xdr:col>15</xdr:col>
      <xdr:colOff>101600</xdr:colOff>
      <xdr:row>97</xdr:row>
      <xdr:rowOff>140201</xdr:rowOff>
    </xdr:to>
    <xdr:sp macro="" textlink="">
      <xdr:nvSpPr>
        <xdr:cNvPr id="258" name="楕円 257"/>
        <xdr:cNvSpPr/>
      </xdr:nvSpPr>
      <xdr:spPr>
        <a:xfrm>
          <a:off x="2857500" y="166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131328</xdr:rowOff>
    </xdr:from>
    <xdr:ext cx="599010" cy="259045"/>
    <xdr:sp macro="" textlink="">
      <xdr:nvSpPr>
        <xdr:cNvPr id="259" name="テキスト ボックス 258"/>
        <xdr:cNvSpPr txBox="1"/>
      </xdr:nvSpPr>
      <xdr:spPr>
        <a:xfrm>
          <a:off x="2608795" y="167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33013</xdr:rowOff>
    </xdr:from>
    <xdr:to>
      <xdr:col>10</xdr:col>
      <xdr:colOff>165100</xdr:colOff>
      <xdr:row>97</xdr:row>
      <xdr:rowOff>134613</xdr:rowOff>
    </xdr:to>
    <xdr:sp macro="" textlink="">
      <xdr:nvSpPr>
        <xdr:cNvPr id="260" name="楕円 259"/>
        <xdr:cNvSpPr/>
      </xdr:nvSpPr>
      <xdr:spPr>
        <a:xfrm>
          <a:off x="1968500" y="166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151140</xdr:rowOff>
    </xdr:from>
    <xdr:ext cx="599010" cy="259045"/>
    <xdr:sp macro="" textlink="">
      <xdr:nvSpPr>
        <xdr:cNvPr id="261" name="テキスト ボックス 260"/>
        <xdr:cNvSpPr txBox="1"/>
      </xdr:nvSpPr>
      <xdr:spPr>
        <a:xfrm>
          <a:off x="1719795" y="164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33595</xdr:rowOff>
    </xdr:from>
    <xdr:to>
      <xdr:col>6</xdr:col>
      <xdr:colOff>38100</xdr:colOff>
      <xdr:row>96</xdr:row>
      <xdr:rowOff>135195</xdr:rowOff>
    </xdr:to>
    <xdr:sp macro="" textlink="">
      <xdr:nvSpPr>
        <xdr:cNvPr id="262" name="楕円 261"/>
        <xdr:cNvSpPr/>
      </xdr:nvSpPr>
      <xdr:spPr>
        <a:xfrm>
          <a:off x="1079500" y="16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151722</xdr:rowOff>
    </xdr:from>
    <xdr:ext cx="599010" cy="259045"/>
    <xdr:sp macro="" textlink="">
      <xdr:nvSpPr>
        <xdr:cNvPr id="263" name="テキスト ボックス 262"/>
        <xdr:cNvSpPr txBox="1"/>
      </xdr:nvSpPr>
      <xdr:spPr>
        <a:xfrm>
          <a:off x="830795" y="162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74930</xdr:rowOff>
    </xdr:from>
    <xdr:to>
      <xdr:col>55</xdr:col>
      <xdr:colOff>0</xdr:colOff>
      <xdr:row>37</xdr:row>
      <xdr:rowOff>76073</xdr:rowOff>
    </xdr:to>
    <xdr:cxnSp macro="">
      <xdr:nvCxnSpPr>
        <xdr:cNvPr id="292" name="直線コネクタ 291"/>
        <xdr:cNvCxnSpPr/>
      </xdr:nvCxnSpPr>
      <xdr:spPr>
        <a:xfrm flipV="1">
          <a:off x="9639300" y="6418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76073</xdr:rowOff>
    </xdr:from>
    <xdr:to>
      <xdr:col>50</xdr:col>
      <xdr:colOff>114300</xdr:colOff>
      <xdr:row>37</xdr:row>
      <xdr:rowOff>84836</xdr:rowOff>
    </xdr:to>
    <xdr:cxnSp macro="">
      <xdr:nvCxnSpPr>
        <xdr:cNvPr id="295" name="直線コネクタ 294"/>
        <xdr:cNvCxnSpPr/>
      </xdr:nvCxnSpPr>
      <xdr:spPr>
        <a:xfrm flipV="1">
          <a:off x="8750300" y="641972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85852</xdr:rowOff>
    </xdr:to>
    <xdr:cxnSp macro="">
      <xdr:nvCxnSpPr>
        <xdr:cNvPr id="298" name="直線コネクタ 297"/>
        <xdr:cNvCxnSpPr/>
      </xdr:nvCxnSpPr>
      <xdr:spPr>
        <a:xfrm flipV="1">
          <a:off x="7861300" y="642848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85852</xdr:rowOff>
    </xdr:from>
    <xdr:to>
      <xdr:col>41</xdr:col>
      <xdr:colOff>50800</xdr:colOff>
      <xdr:row>37</xdr:row>
      <xdr:rowOff>92583</xdr:rowOff>
    </xdr:to>
    <xdr:cxnSp macro="">
      <xdr:nvCxnSpPr>
        <xdr:cNvPr id="301" name="直線コネクタ 300"/>
        <xdr:cNvCxnSpPr/>
      </xdr:nvCxnSpPr>
      <xdr:spPr>
        <a:xfrm flipV="1">
          <a:off x="6972300" y="6429502"/>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24130</xdr:rowOff>
    </xdr:from>
    <xdr:to>
      <xdr:col>55</xdr:col>
      <xdr:colOff>50800</xdr:colOff>
      <xdr:row>37</xdr:row>
      <xdr:rowOff>125730</xdr:rowOff>
    </xdr:to>
    <xdr:sp macro="" textlink="">
      <xdr:nvSpPr>
        <xdr:cNvPr id="311" name="楕円 310"/>
        <xdr:cNvSpPr/>
      </xdr:nvSpPr>
      <xdr:spPr>
        <a:xfrm>
          <a:off x="104267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47007</xdr:rowOff>
    </xdr:from>
    <xdr:ext cx="469744" cy="259045"/>
    <xdr:sp macro="" textlink="">
      <xdr:nvSpPr>
        <xdr:cNvPr id="312" name="労働費該当値テキスト"/>
        <xdr:cNvSpPr txBox="1"/>
      </xdr:nvSpPr>
      <xdr:spPr>
        <a:xfrm>
          <a:off x="10528300"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25273</xdr:rowOff>
    </xdr:from>
    <xdr:to>
      <xdr:col>50</xdr:col>
      <xdr:colOff>165100</xdr:colOff>
      <xdr:row>37</xdr:row>
      <xdr:rowOff>126873</xdr:rowOff>
    </xdr:to>
    <xdr:sp macro="" textlink="">
      <xdr:nvSpPr>
        <xdr:cNvPr id="313" name="楕円 312"/>
        <xdr:cNvSpPr/>
      </xdr:nvSpPr>
      <xdr:spPr>
        <a:xfrm>
          <a:off x="9588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143400</xdr:rowOff>
    </xdr:from>
    <xdr:ext cx="469744" cy="259045"/>
    <xdr:sp macro="" textlink="">
      <xdr:nvSpPr>
        <xdr:cNvPr id="314" name="テキスト ボックス 313"/>
        <xdr:cNvSpPr txBox="1"/>
      </xdr:nvSpPr>
      <xdr:spPr>
        <a:xfrm>
          <a:off x="9404428"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5" name="楕円 314"/>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152163</xdr:rowOff>
    </xdr:from>
    <xdr:ext cx="469744" cy="259045"/>
    <xdr:sp macro="" textlink="">
      <xdr:nvSpPr>
        <xdr:cNvPr id="316" name="テキスト ボックス 315"/>
        <xdr:cNvSpPr txBox="1"/>
      </xdr:nvSpPr>
      <xdr:spPr>
        <a:xfrm>
          <a:off x="8515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35052</xdr:rowOff>
    </xdr:from>
    <xdr:to>
      <xdr:col>41</xdr:col>
      <xdr:colOff>101600</xdr:colOff>
      <xdr:row>37</xdr:row>
      <xdr:rowOff>136652</xdr:rowOff>
    </xdr:to>
    <xdr:sp macro="" textlink="">
      <xdr:nvSpPr>
        <xdr:cNvPr id="317" name="楕円 316"/>
        <xdr:cNvSpPr/>
      </xdr:nvSpPr>
      <xdr:spPr>
        <a:xfrm>
          <a:off x="78105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153179</xdr:rowOff>
    </xdr:from>
    <xdr:ext cx="469744" cy="259045"/>
    <xdr:sp macro="" textlink="">
      <xdr:nvSpPr>
        <xdr:cNvPr id="318" name="テキスト ボックス 317"/>
        <xdr:cNvSpPr txBox="1"/>
      </xdr:nvSpPr>
      <xdr:spPr>
        <a:xfrm>
          <a:off x="7626428"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41783</xdr:rowOff>
    </xdr:from>
    <xdr:to>
      <xdr:col>36</xdr:col>
      <xdr:colOff>165100</xdr:colOff>
      <xdr:row>37</xdr:row>
      <xdr:rowOff>143383</xdr:rowOff>
    </xdr:to>
    <xdr:sp macro="" textlink="">
      <xdr:nvSpPr>
        <xdr:cNvPr id="319" name="楕円 318"/>
        <xdr:cNvSpPr/>
      </xdr:nvSpPr>
      <xdr:spPr>
        <a:xfrm>
          <a:off x="6921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159910</xdr:rowOff>
    </xdr:from>
    <xdr:ext cx="469744" cy="259045"/>
    <xdr:sp macro="" textlink="">
      <xdr:nvSpPr>
        <xdr:cNvPr id="320" name="テキスト ボックス 319"/>
        <xdr:cNvSpPr txBox="1"/>
      </xdr:nvSpPr>
      <xdr:spPr>
        <a:xfrm>
          <a:off x="6737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144421</xdr:rowOff>
    </xdr:from>
    <xdr:to>
      <xdr:col>55</xdr:col>
      <xdr:colOff>0</xdr:colOff>
      <xdr:row>58</xdr:row>
      <xdr:rowOff>147009</xdr:rowOff>
    </xdr:to>
    <xdr:cxnSp macro="">
      <xdr:nvCxnSpPr>
        <xdr:cNvPr id="349" name="直線コネクタ 348"/>
        <xdr:cNvCxnSpPr/>
      </xdr:nvCxnSpPr>
      <xdr:spPr>
        <a:xfrm>
          <a:off x="9639300" y="10088521"/>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144421</xdr:rowOff>
    </xdr:from>
    <xdr:to>
      <xdr:col>50</xdr:col>
      <xdr:colOff>114300</xdr:colOff>
      <xdr:row>58</xdr:row>
      <xdr:rowOff>150508</xdr:rowOff>
    </xdr:to>
    <xdr:cxnSp macro="">
      <xdr:nvCxnSpPr>
        <xdr:cNvPr id="352" name="直線コネクタ 351"/>
        <xdr:cNvCxnSpPr/>
      </xdr:nvCxnSpPr>
      <xdr:spPr>
        <a:xfrm flipV="1">
          <a:off x="8750300" y="10088521"/>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106931</xdr:rowOff>
    </xdr:from>
    <xdr:to>
      <xdr:col>45</xdr:col>
      <xdr:colOff>177800</xdr:colOff>
      <xdr:row>58</xdr:row>
      <xdr:rowOff>150508</xdr:rowOff>
    </xdr:to>
    <xdr:cxnSp macro="">
      <xdr:nvCxnSpPr>
        <xdr:cNvPr id="355" name="直線コネクタ 354"/>
        <xdr:cNvCxnSpPr/>
      </xdr:nvCxnSpPr>
      <xdr:spPr>
        <a:xfrm>
          <a:off x="7861300" y="10051031"/>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106931</xdr:rowOff>
    </xdr:from>
    <xdr:to>
      <xdr:col>41</xdr:col>
      <xdr:colOff>50800</xdr:colOff>
      <xdr:row>58</xdr:row>
      <xdr:rowOff>127265</xdr:rowOff>
    </xdr:to>
    <xdr:cxnSp macro="">
      <xdr:nvCxnSpPr>
        <xdr:cNvPr id="358" name="直線コネクタ 357"/>
        <xdr:cNvCxnSpPr/>
      </xdr:nvCxnSpPr>
      <xdr:spPr>
        <a:xfrm flipV="1">
          <a:off x="6972300" y="1005103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96209</xdr:rowOff>
    </xdr:from>
    <xdr:to>
      <xdr:col>55</xdr:col>
      <xdr:colOff>50800</xdr:colOff>
      <xdr:row>59</xdr:row>
      <xdr:rowOff>26359</xdr:rowOff>
    </xdr:to>
    <xdr:sp macro="" textlink="">
      <xdr:nvSpPr>
        <xdr:cNvPr id="368" name="楕円 367"/>
        <xdr:cNvSpPr/>
      </xdr:nvSpPr>
      <xdr:spPr>
        <a:xfrm>
          <a:off x="10426700" y="100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11136</xdr:rowOff>
    </xdr:from>
    <xdr:ext cx="534377" cy="259045"/>
    <xdr:sp macro="" textlink="">
      <xdr:nvSpPr>
        <xdr:cNvPr id="369" name="農林水産業費該当値テキスト"/>
        <xdr:cNvSpPr txBox="1"/>
      </xdr:nvSpPr>
      <xdr:spPr>
        <a:xfrm>
          <a:off x="10528300" y="99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93621</xdr:rowOff>
    </xdr:from>
    <xdr:to>
      <xdr:col>50</xdr:col>
      <xdr:colOff>165100</xdr:colOff>
      <xdr:row>59</xdr:row>
      <xdr:rowOff>23771</xdr:rowOff>
    </xdr:to>
    <xdr:sp macro="" textlink="">
      <xdr:nvSpPr>
        <xdr:cNvPr id="370" name="楕円 369"/>
        <xdr:cNvSpPr/>
      </xdr:nvSpPr>
      <xdr:spPr>
        <a:xfrm>
          <a:off x="9588500" y="100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14898</xdr:rowOff>
    </xdr:from>
    <xdr:ext cx="534377" cy="259045"/>
    <xdr:sp macro="" textlink="">
      <xdr:nvSpPr>
        <xdr:cNvPr id="371" name="テキスト ボックス 370"/>
        <xdr:cNvSpPr txBox="1"/>
      </xdr:nvSpPr>
      <xdr:spPr>
        <a:xfrm>
          <a:off x="9372111" y="101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99708</xdr:rowOff>
    </xdr:from>
    <xdr:to>
      <xdr:col>46</xdr:col>
      <xdr:colOff>38100</xdr:colOff>
      <xdr:row>59</xdr:row>
      <xdr:rowOff>29858</xdr:rowOff>
    </xdr:to>
    <xdr:sp macro="" textlink="">
      <xdr:nvSpPr>
        <xdr:cNvPr id="372" name="楕円 371"/>
        <xdr:cNvSpPr/>
      </xdr:nvSpPr>
      <xdr:spPr>
        <a:xfrm>
          <a:off x="8699500" y="100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20985</xdr:rowOff>
    </xdr:from>
    <xdr:ext cx="534377" cy="259045"/>
    <xdr:sp macro="" textlink="">
      <xdr:nvSpPr>
        <xdr:cNvPr id="373" name="テキスト ボックス 372"/>
        <xdr:cNvSpPr txBox="1"/>
      </xdr:nvSpPr>
      <xdr:spPr>
        <a:xfrm>
          <a:off x="8483111" y="101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56131</xdr:rowOff>
    </xdr:from>
    <xdr:to>
      <xdr:col>41</xdr:col>
      <xdr:colOff>101600</xdr:colOff>
      <xdr:row>58</xdr:row>
      <xdr:rowOff>157731</xdr:rowOff>
    </xdr:to>
    <xdr:sp macro="" textlink="">
      <xdr:nvSpPr>
        <xdr:cNvPr id="374" name="楕円 373"/>
        <xdr:cNvSpPr/>
      </xdr:nvSpPr>
      <xdr:spPr>
        <a:xfrm>
          <a:off x="7810500" y="100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148858</xdr:rowOff>
    </xdr:from>
    <xdr:ext cx="534377" cy="259045"/>
    <xdr:sp macro="" textlink="">
      <xdr:nvSpPr>
        <xdr:cNvPr id="375" name="テキスト ボックス 374"/>
        <xdr:cNvSpPr txBox="1"/>
      </xdr:nvSpPr>
      <xdr:spPr>
        <a:xfrm>
          <a:off x="7594111" y="100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76465</xdr:rowOff>
    </xdr:from>
    <xdr:to>
      <xdr:col>36</xdr:col>
      <xdr:colOff>165100</xdr:colOff>
      <xdr:row>59</xdr:row>
      <xdr:rowOff>6615</xdr:rowOff>
    </xdr:to>
    <xdr:sp macro="" textlink="">
      <xdr:nvSpPr>
        <xdr:cNvPr id="376" name="楕円 375"/>
        <xdr:cNvSpPr/>
      </xdr:nvSpPr>
      <xdr:spPr>
        <a:xfrm>
          <a:off x="6921500" y="100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169192</xdr:rowOff>
    </xdr:from>
    <xdr:ext cx="534377" cy="259045"/>
    <xdr:sp macro="" textlink="">
      <xdr:nvSpPr>
        <xdr:cNvPr id="377" name="テキスト ボックス 376"/>
        <xdr:cNvSpPr txBox="1"/>
      </xdr:nvSpPr>
      <xdr:spPr>
        <a:xfrm>
          <a:off x="6705111" y="101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162671</xdr:rowOff>
    </xdr:from>
    <xdr:to>
      <xdr:col>55</xdr:col>
      <xdr:colOff>0</xdr:colOff>
      <xdr:row>78</xdr:row>
      <xdr:rowOff>5020</xdr:rowOff>
    </xdr:to>
    <xdr:cxnSp macro="">
      <xdr:nvCxnSpPr>
        <xdr:cNvPr id="406" name="直線コネクタ 405"/>
        <xdr:cNvCxnSpPr/>
      </xdr:nvCxnSpPr>
      <xdr:spPr>
        <a:xfrm>
          <a:off x="9639300" y="13364321"/>
          <a:ext cx="8382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162671</xdr:rowOff>
    </xdr:from>
    <xdr:to>
      <xdr:col>50</xdr:col>
      <xdr:colOff>114300</xdr:colOff>
      <xdr:row>78</xdr:row>
      <xdr:rowOff>70945</xdr:rowOff>
    </xdr:to>
    <xdr:cxnSp macro="">
      <xdr:nvCxnSpPr>
        <xdr:cNvPr id="409" name="直線コネクタ 408"/>
        <xdr:cNvCxnSpPr/>
      </xdr:nvCxnSpPr>
      <xdr:spPr>
        <a:xfrm flipV="1">
          <a:off x="8750300" y="13364321"/>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70945</xdr:rowOff>
    </xdr:from>
    <xdr:to>
      <xdr:col>45</xdr:col>
      <xdr:colOff>177800</xdr:colOff>
      <xdr:row>78</xdr:row>
      <xdr:rowOff>87934</xdr:rowOff>
    </xdr:to>
    <xdr:cxnSp macro="">
      <xdr:nvCxnSpPr>
        <xdr:cNvPr id="412" name="直線コネクタ 411"/>
        <xdr:cNvCxnSpPr/>
      </xdr:nvCxnSpPr>
      <xdr:spPr>
        <a:xfrm flipV="1">
          <a:off x="7861300" y="13444045"/>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87934</xdr:rowOff>
    </xdr:from>
    <xdr:to>
      <xdr:col>41</xdr:col>
      <xdr:colOff>50800</xdr:colOff>
      <xdr:row>78</xdr:row>
      <xdr:rowOff>99721</xdr:rowOff>
    </xdr:to>
    <xdr:cxnSp macro="">
      <xdr:nvCxnSpPr>
        <xdr:cNvPr id="415" name="直線コネクタ 414"/>
        <xdr:cNvCxnSpPr/>
      </xdr:nvCxnSpPr>
      <xdr:spPr>
        <a:xfrm flipV="1">
          <a:off x="6972300" y="13461034"/>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125670</xdr:rowOff>
    </xdr:from>
    <xdr:to>
      <xdr:col>55</xdr:col>
      <xdr:colOff>50800</xdr:colOff>
      <xdr:row>78</xdr:row>
      <xdr:rowOff>55820</xdr:rowOff>
    </xdr:to>
    <xdr:sp macro="" textlink="">
      <xdr:nvSpPr>
        <xdr:cNvPr id="425" name="楕円 424"/>
        <xdr:cNvSpPr/>
      </xdr:nvSpPr>
      <xdr:spPr>
        <a:xfrm>
          <a:off x="10426700" y="133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148547</xdr:rowOff>
    </xdr:from>
    <xdr:ext cx="534377" cy="259045"/>
    <xdr:sp macro="" textlink="">
      <xdr:nvSpPr>
        <xdr:cNvPr id="426" name="商工費該当値テキスト"/>
        <xdr:cNvSpPr txBox="1"/>
      </xdr:nvSpPr>
      <xdr:spPr>
        <a:xfrm>
          <a:off x="10528300" y="131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111871</xdr:rowOff>
    </xdr:from>
    <xdr:to>
      <xdr:col>50</xdr:col>
      <xdr:colOff>165100</xdr:colOff>
      <xdr:row>78</xdr:row>
      <xdr:rowOff>42021</xdr:rowOff>
    </xdr:to>
    <xdr:sp macro="" textlink="">
      <xdr:nvSpPr>
        <xdr:cNvPr id="427" name="楕円 426"/>
        <xdr:cNvSpPr/>
      </xdr:nvSpPr>
      <xdr:spPr>
        <a:xfrm>
          <a:off x="9588500" y="133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58548</xdr:rowOff>
    </xdr:from>
    <xdr:ext cx="534377" cy="259045"/>
    <xdr:sp macro="" textlink="">
      <xdr:nvSpPr>
        <xdr:cNvPr id="428" name="テキスト ボックス 427"/>
        <xdr:cNvSpPr txBox="1"/>
      </xdr:nvSpPr>
      <xdr:spPr>
        <a:xfrm>
          <a:off x="9372111" y="130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20145</xdr:rowOff>
    </xdr:from>
    <xdr:to>
      <xdr:col>46</xdr:col>
      <xdr:colOff>38100</xdr:colOff>
      <xdr:row>78</xdr:row>
      <xdr:rowOff>121745</xdr:rowOff>
    </xdr:to>
    <xdr:sp macro="" textlink="">
      <xdr:nvSpPr>
        <xdr:cNvPr id="429" name="楕円 428"/>
        <xdr:cNvSpPr/>
      </xdr:nvSpPr>
      <xdr:spPr>
        <a:xfrm>
          <a:off x="8699500" y="133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112872</xdr:rowOff>
    </xdr:from>
    <xdr:ext cx="534377" cy="259045"/>
    <xdr:sp macro="" textlink="">
      <xdr:nvSpPr>
        <xdr:cNvPr id="430" name="テキスト ボックス 429"/>
        <xdr:cNvSpPr txBox="1"/>
      </xdr:nvSpPr>
      <xdr:spPr>
        <a:xfrm>
          <a:off x="8483111" y="134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37134</xdr:rowOff>
    </xdr:from>
    <xdr:to>
      <xdr:col>41</xdr:col>
      <xdr:colOff>101600</xdr:colOff>
      <xdr:row>78</xdr:row>
      <xdr:rowOff>138734</xdr:rowOff>
    </xdr:to>
    <xdr:sp macro="" textlink="">
      <xdr:nvSpPr>
        <xdr:cNvPr id="431" name="楕円 430"/>
        <xdr:cNvSpPr/>
      </xdr:nvSpPr>
      <xdr:spPr>
        <a:xfrm>
          <a:off x="7810500" y="13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129861</xdr:rowOff>
    </xdr:from>
    <xdr:ext cx="534377" cy="259045"/>
    <xdr:sp macro="" textlink="">
      <xdr:nvSpPr>
        <xdr:cNvPr id="432" name="テキスト ボックス 431"/>
        <xdr:cNvSpPr txBox="1"/>
      </xdr:nvSpPr>
      <xdr:spPr>
        <a:xfrm>
          <a:off x="7594111" y="135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33" name="楕円 432"/>
        <xdr:cNvSpPr/>
      </xdr:nvSpPr>
      <xdr:spPr>
        <a:xfrm>
          <a:off x="6921500" y="134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141648</xdr:rowOff>
    </xdr:from>
    <xdr:ext cx="534377" cy="259045"/>
    <xdr:sp macro="" textlink="">
      <xdr:nvSpPr>
        <xdr:cNvPr id="434" name="テキスト ボックス 433"/>
        <xdr:cNvSpPr txBox="1"/>
      </xdr:nvSpPr>
      <xdr:spPr>
        <a:xfrm>
          <a:off x="6705111" y="135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123448</xdr:rowOff>
    </xdr:from>
    <xdr:to>
      <xdr:col>55</xdr:col>
      <xdr:colOff>0</xdr:colOff>
      <xdr:row>97</xdr:row>
      <xdr:rowOff>137897</xdr:rowOff>
    </xdr:to>
    <xdr:cxnSp macro="">
      <xdr:nvCxnSpPr>
        <xdr:cNvPr id="465" name="直線コネクタ 464"/>
        <xdr:cNvCxnSpPr/>
      </xdr:nvCxnSpPr>
      <xdr:spPr>
        <a:xfrm flipV="1">
          <a:off x="9639300" y="16754098"/>
          <a:ext cx="8382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137897</xdr:rowOff>
    </xdr:from>
    <xdr:to>
      <xdr:col>50</xdr:col>
      <xdr:colOff>114300</xdr:colOff>
      <xdr:row>97</xdr:row>
      <xdr:rowOff>140777</xdr:rowOff>
    </xdr:to>
    <xdr:cxnSp macro="">
      <xdr:nvCxnSpPr>
        <xdr:cNvPr id="468" name="直線コネクタ 467"/>
        <xdr:cNvCxnSpPr/>
      </xdr:nvCxnSpPr>
      <xdr:spPr>
        <a:xfrm flipV="1">
          <a:off x="8750300" y="16768547"/>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140777</xdr:rowOff>
    </xdr:from>
    <xdr:to>
      <xdr:col>45</xdr:col>
      <xdr:colOff>177800</xdr:colOff>
      <xdr:row>97</xdr:row>
      <xdr:rowOff>162089</xdr:rowOff>
    </xdr:to>
    <xdr:cxnSp macro="">
      <xdr:nvCxnSpPr>
        <xdr:cNvPr id="471" name="直線コネクタ 470"/>
        <xdr:cNvCxnSpPr/>
      </xdr:nvCxnSpPr>
      <xdr:spPr>
        <a:xfrm flipV="1">
          <a:off x="7861300" y="16771427"/>
          <a:ext cx="8890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162089</xdr:rowOff>
    </xdr:from>
    <xdr:to>
      <xdr:col>41</xdr:col>
      <xdr:colOff>50800</xdr:colOff>
      <xdr:row>97</xdr:row>
      <xdr:rowOff>168988</xdr:rowOff>
    </xdr:to>
    <xdr:cxnSp macro="">
      <xdr:nvCxnSpPr>
        <xdr:cNvPr id="474" name="直線コネクタ 473"/>
        <xdr:cNvCxnSpPr/>
      </xdr:nvCxnSpPr>
      <xdr:spPr>
        <a:xfrm flipV="1">
          <a:off x="6972300" y="16792739"/>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72648</xdr:rowOff>
    </xdr:from>
    <xdr:to>
      <xdr:col>55</xdr:col>
      <xdr:colOff>50800</xdr:colOff>
      <xdr:row>98</xdr:row>
      <xdr:rowOff>2798</xdr:rowOff>
    </xdr:to>
    <xdr:sp macro="" textlink="">
      <xdr:nvSpPr>
        <xdr:cNvPr id="484" name="楕円 483"/>
        <xdr:cNvSpPr/>
      </xdr:nvSpPr>
      <xdr:spPr>
        <a:xfrm>
          <a:off x="10426700" y="167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95525</xdr:rowOff>
    </xdr:from>
    <xdr:ext cx="599010" cy="259045"/>
    <xdr:sp macro="" textlink="">
      <xdr:nvSpPr>
        <xdr:cNvPr id="485" name="土木費該当値テキスト"/>
        <xdr:cNvSpPr txBox="1"/>
      </xdr:nvSpPr>
      <xdr:spPr>
        <a:xfrm>
          <a:off x="10528300" y="1655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87097</xdr:rowOff>
    </xdr:from>
    <xdr:to>
      <xdr:col>50</xdr:col>
      <xdr:colOff>165100</xdr:colOff>
      <xdr:row>98</xdr:row>
      <xdr:rowOff>17247</xdr:rowOff>
    </xdr:to>
    <xdr:sp macro="" textlink="">
      <xdr:nvSpPr>
        <xdr:cNvPr id="486" name="楕円 485"/>
        <xdr:cNvSpPr/>
      </xdr:nvSpPr>
      <xdr:spPr>
        <a:xfrm>
          <a:off x="9588500" y="1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33774</xdr:rowOff>
    </xdr:from>
    <xdr:ext cx="599010" cy="259045"/>
    <xdr:sp macro="" textlink="">
      <xdr:nvSpPr>
        <xdr:cNvPr id="487" name="テキスト ボックス 486"/>
        <xdr:cNvSpPr txBox="1"/>
      </xdr:nvSpPr>
      <xdr:spPr>
        <a:xfrm>
          <a:off x="9339795" y="164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89977</xdr:rowOff>
    </xdr:from>
    <xdr:to>
      <xdr:col>46</xdr:col>
      <xdr:colOff>38100</xdr:colOff>
      <xdr:row>98</xdr:row>
      <xdr:rowOff>20127</xdr:rowOff>
    </xdr:to>
    <xdr:sp macro="" textlink="">
      <xdr:nvSpPr>
        <xdr:cNvPr id="488" name="楕円 487"/>
        <xdr:cNvSpPr/>
      </xdr:nvSpPr>
      <xdr:spPr>
        <a:xfrm>
          <a:off x="8699500" y="167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36654</xdr:rowOff>
    </xdr:from>
    <xdr:ext cx="599010" cy="259045"/>
    <xdr:sp macro="" textlink="">
      <xdr:nvSpPr>
        <xdr:cNvPr id="489" name="テキスト ボックス 488"/>
        <xdr:cNvSpPr txBox="1"/>
      </xdr:nvSpPr>
      <xdr:spPr>
        <a:xfrm>
          <a:off x="8450795" y="164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111289</xdr:rowOff>
    </xdr:from>
    <xdr:to>
      <xdr:col>41</xdr:col>
      <xdr:colOff>101600</xdr:colOff>
      <xdr:row>98</xdr:row>
      <xdr:rowOff>41439</xdr:rowOff>
    </xdr:to>
    <xdr:sp macro="" textlink="">
      <xdr:nvSpPr>
        <xdr:cNvPr id="490" name="楕円 489"/>
        <xdr:cNvSpPr/>
      </xdr:nvSpPr>
      <xdr:spPr>
        <a:xfrm>
          <a:off x="7810500" y="16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57966</xdr:rowOff>
    </xdr:from>
    <xdr:ext cx="599010" cy="259045"/>
    <xdr:sp macro="" textlink="">
      <xdr:nvSpPr>
        <xdr:cNvPr id="491" name="テキスト ボックス 490"/>
        <xdr:cNvSpPr txBox="1"/>
      </xdr:nvSpPr>
      <xdr:spPr>
        <a:xfrm>
          <a:off x="7561795" y="1651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118188</xdr:rowOff>
    </xdr:from>
    <xdr:to>
      <xdr:col>36</xdr:col>
      <xdr:colOff>165100</xdr:colOff>
      <xdr:row>98</xdr:row>
      <xdr:rowOff>48338</xdr:rowOff>
    </xdr:to>
    <xdr:sp macro="" textlink="">
      <xdr:nvSpPr>
        <xdr:cNvPr id="492" name="楕円 491"/>
        <xdr:cNvSpPr/>
      </xdr:nvSpPr>
      <xdr:spPr>
        <a:xfrm>
          <a:off x="6921500" y="16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64865</xdr:rowOff>
    </xdr:from>
    <xdr:ext cx="599010" cy="259045"/>
    <xdr:sp macro="" textlink="">
      <xdr:nvSpPr>
        <xdr:cNvPr id="493" name="テキスト ボックス 492"/>
        <xdr:cNvSpPr txBox="1"/>
      </xdr:nvSpPr>
      <xdr:spPr>
        <a:xfrm>
          <a:off x="6672795" y="165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78330</xdr:rowOff>
    </xdr:from>
    <xdr:to>
      <xdr:col>85</xdr:col>
      <xdr:colOff>127000</xdr:colOff>
      <xdr:row>38</xdr:row>
      <xdr:rowOff>81009</xdr:rowOff>
    </xdr:to>
    <xdr:cxnSp macro="">
      <xdr:nvCxnSpPr>
        <xdr:cNvPr id="522" name="直線コネクタ 521"/>
        <xdr:cNvCxnSpPr/>
      </xdr:nvCxnSpPr>
      <xdr:spPr>
        <a:xfrm>
          <a:off x="15481300" y="6593430"/>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66428</xdr:rowOff>
    </xdr:from>
    <xdr:to>
      <xdr:col>81</xdr:col>
      <xdr:colOff>50800</xdr:colOff>
      <xdr:row>38</xdr:row>
      <xdr:rowOff>78330</xdr:rowOff>
    </xdr:to>
    <xdr:cxnSp macro="">
      <xdr:nvCxnSpPr>
        <xdr:cNvPr id="525" name="直線コネクタ 524"/>
        <xdr:cNvCxnSpPr/>
      </xdr:nvCxnSpPr>
      <xdr:spPr>
        <a:xfrm>
          <a:off x="14592300" y="6581528"/>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66428</xdr:rowOff>
    </xdr:from>
    <xdr:to>
      <xdr:col>76</xdr:col>
      <xdr:colOff>114300</xdr:colOff>
      <xdr:row>38</xdr:row>
      <xdr:rowOff>85474</xdr:rowOff>
    </xdr:to>
    <xdr:cxnSp macro="">
      <xdr:nvCxnSpPr>
        <xdr:cNvPr id="528" name="直線コネクタ 527"/>
        <xdr:cNvCxnSpPr/>
      </xdr:nvCxnSpPr>
      <xdr:spPr>
        <a:xfrm flipV="1">
          <a:off x="13703300" y="6581528"/>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81642</xdr:rowOff>
    </xdr:from>
    <xdr:to>
      <xdr:col>71</xdr:col>
      <xdr:colOff>177800</xdr:colOff>
      <xdr:row>38</xdr:row>
      <xdr:rowOff>85474</xdr:rowOff>
    </xdr:to>
    <xdr:cxnSp macro="">
      <xdr:nvCxnSpPr>
        <xdr:cNvPr id="531" name="直線コネクタ 530"/>
        <xdr:cNvCxnSpPr/>
      </xdr:nvCxnSpPr>
      <xdr:spPr>
        <a:xfrm>
          <a:off x="12814300" y="659674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30209</xdr:rowOff>
    </xdr:from>
    <xdr:to>
      <xdr:col>85</xdr:col>
      <xdr:colOff>177800</xdr:colOff>
      <xdr:row>38</xdr:row>
      <xdr:rowOff>131809</xdr:rowOff>
    </xdr:to>
    <xdr:sp macro="" textlink="">
      <xdr:nvSpPr>
        <xdr:cNvPr id="541" name="楕円 540"/>
        <xdr:cNvSpPr/>
      </xdr:nvSpPr>
      <xdr:spPr>
        <a:xfrm>
          <a:off x="16268700" y="65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161036</xdr:rowOff>
    </xdr:from>
    <xdr:ext cx="534377" cy="259045"/>
    <xdr:sp macro="" textlink="">
      <xdr:nvSpPr>
        <xdr:cNvPr id="542" name="消防費該当値テキスト"/>
        <xdr:cNvSpPr txBox="1"/>
      </xdr:nvSpPr>
      <xdr:spPr>
        <a:xfrm>
          <a:off x="16370300" y="63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27530</xdr:rowOff>
    </xdr:from>
    <xdr:to>
      <xdr:col>81</xdr:col>
      <xdr:colOff>101600</xdr:colOff>
      <xdr:row>38</xdr:row>
      <xdr:rowOff>129130</xdr:rowOff>
    </xdr:to>
    <xdr:sp macro="" textlink="">
      <xdr:nvSpPr>
        <xdr:cNvPr id="543" name="楕円 542"/>
        <xdr:cNvSpPr/>
      </xdr:nvSpPr>
      <xdr:spPr>
        <a:xfrm>
          <a:off x="15430500" y="65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145657</xdr:rowOff>
    </xdr:from>
    <xdr:ext cx="534377" cy="259045"/>
    <xdr:sp macro="" textlink="">
      <xdr:nvSpPr>
        <xdr:cNvPr id="544" name="テキスト ボックス 543"/>
        <xdr:cNvSpPr txBox="1"/>
      </xdr:nvSpPr>
      <xdr:spPr>
        <a:xfrm>
          <a:off x="15214111" y="631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15628</xdr:rowOff>
    </xdr:from>
    <xdr:to>
      <xdr:col>76</xdr:col>
      <xdr:colOff>165100</xdr:colOff>
      <xdr:row>38</xdr:row>
      <xdr:rowOff>117228</xdr:rowOff>
    </xdr:to>
    <xdr:sp macro="" textlink="">
      <xdr:nvSpPr>
        <xdr:cNvPr id="545" name="楕円 544"/>
        <xdr:cNvSpPr/>
      </xdr:nvSpPr>
      <xdr:spPr>
        <a:xfrm>
          <a:off x="14541500" y="65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133755</xdr:rowOff>
    </xdr:from>
    <xdr:ext cx="534377" cy="259045"/>
    <xdr:sp macro="" textlink="">
      <xdr:nvSpPr>
        <xdr:cNvPr id="546" name="テキスト ボックス 545"/>
        <xdr:cNvSpPr txBox="1"/>
      </xdr:nvSpPr>
      <xdr:spPr>
        <a:xfrm>
          <a:off x="14325111" y="63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34674</xdr:rowOff>
    </xdr:from>
    <xdr:to>
      <xdr:col>72</xdr:col>
      <xdr:colOff>38100</xdr:colOff>
      <xdr:row>38</xdr:row>
      <xdr:rowOff>136274</xdr:rowOff>
    </xdr:to>
    <xdr:sp macro="" textlink="">
      <xdr:nvSpPr>
        <xdr:cNvPr id="547" name="楕円 546"/>
        <xdr:cNvSpPr/>
      </xdr:nvSpPr>
      <xdr:spPr>
        <a:xfrm>
          <a:off x="13652500" y="65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152801</xdr:rowOff>
    </xdr:from>
    <xdr:ext cx="534377" cy="259045"/>
    <xdr:sp macro="" textlink="">
      <xdr:nvSpPr>
        <xdr:cNvPr id="548" name="テキスト ボックス 547"/>
        <xdr:cNvSpPr txBox="1"/>
      </xdr:nvSpPr>
      <xdr:spPr>
        <a:xfrm>
          <a:off x="13436111" y="632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30842</xdr:rowOff>
    </xdr:from>
    <xdr:to>
      <xdr:col>67</xdr:col>
      <xdr:colOff>101600</xdr:colOff>
      <xdr:row>38</xdr:row>
      <xdr:rowOff>132442</xdr:rowOff>
    </xdr:to>
    <xdr:sp macro="" textlink="">
      <xdr:nvSpPr>
        <xdr:cNvPr id="549" name="楕円 548"/>
        <xdr:cNvSpPr/>
      </xdr:nvSpPr>
      <xdr:spPr>
        <a:xfrm>
          <a:off x="12763500" y="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148968</xdr:rowOff>
    </xdr:from>
    <xdr:ext cx="534377" cy="259045"/>
    <xdr:sp macro="" textlink="">
      <xdr:nvSpPr>
        <xdr:cNvPr id="550" name="テキスト ボックス 549"/>
        <xdr:cNvSpPr txBox="1"/>
      </xdr:nvSpPr>
      <xdr:spPr>
        <a:xfrm>
          <a:off x="12547111" y="6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116488</xdr:rowOff>
    </xdr:from>
    <xdr:to>
      <xdr:col>85</xdr:col>
      <xdr:colOff>127000</xdr:colOff>
      <xdr:row>57</xdr:row>
      <xdr:rowOff>117254</xdr:rowOff>
    </xdr:to>
    <xdr:cxnSp macro="">
      <xdr:nvCxnSpPr>
        <xdr:cNvPr id="577" name="直線コネクタ 576"/>
        <xdr:cNvCxnSpPr/>
      </xdr:nvCxnSpPr>
      <xdr:spPr>
        <a:xfrm flipV="1">
          <a:off x="15481300" y="9889138"/>
          <a:ext cx="8382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117254</xdr:rowOff>
    </xdr:from>
    <xdr:to>
      <xdr:col>81</xdr:col>
      <xdr:colOff>50800</xdr:colOff>
      <xdr:row>57</xdr:row>
      <xdr:rowOff>122786</xdr:rowOff>
    </xdr:to>
    <xdr:cxnSp macro="">
      <xdr:nvCxnSpPr>
        <xdr:cNvPr id="580" name="直線コネクタ 579"/>
        <xdr:cNvCxnSpPr/>
      </xdr:nvCxnSpPr>
      <xdr:spPr>
        <a:xfrm flipV="1">
          <a:off x="14592300" y="988990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122786</xdr:rowOff>
    </xdr:from>
    <xdr:to>
      <xdr:col>76</xdr:col>
      <xdr:colOff>114300</xdr:colOff>
      <xdr:row>57</xdr:row>
      <xdr:rowOff>129779</xdr:rowOff>
    </xdr:to>
    <xdr:cxnSp macro="">
      <xdr:nvCxnSpPr>
        <xdr:cNvPr id="583" name="直線コネクタ 582"/>
        <xdr:cNvCxnSpPr/>
      </xdr:nvCxnSpPr>
      <xdr:spPr>
        <a:xfrm flipV="1">
          <a:off x="13703300" y="9895436"/>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129779</xdr:rowOff>
    </xdr:from>
    <xdr:to>
      <xdr:col>71</xdr:col>
      <xdr:colOff>177800</xdr:colOff>
      <xdr:row>57</xdr:row>
      <xdr:rowOff>140098</xdr:rowOff>
    </xdr:to>
    <xdr:cxnSp macro="">
      <xdr:nvCxnSpPr>
        <xdr:cNvPr id="586" name="直線コネクタ 585"/>
        <xdr:cNvCxnSpPr/>
      </xdr:nvCxnSpPr>
      <xdr:spPr>
        <a:xfrm flipV="1">
          <a:off x="12814300" y="9902429"/>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65688</xdr:rowOff>
    </xdr:from>
    <xdr:to>
      <xdr:col>85</xdr:col>
      <xdr:colOff>177800</xdr:colOff>
      <xdr:row>57</xdr:row>
      <xdr:rowOff>167288</xdr:rowOff>
    </xdr:to>
    <xdr:sp macro="" textlink="">
      <xdr:nvSpPr>
        <xdr:cNvPr id="596" name="楕円 595"/>
        <xdr:cNvSpPr/>
      </xdr:nvSpPr>
      <xdr:spPr>
        <a:xfrm>
          <a:off x="16268700" y="98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44115</xdr:rowOff>
    </xdr:from>
    <xdr:ext cx="534377" cy="259045"/>
    <xdr:sp macro="" textlink="">
      <xdr:nvSpPr>
        <xdr:cNvPr id="597" name="教育費該当値テキスト"/>
        <xdr:cNvSpPr txBox="1"/>
      </xdr:nvSpPr>
      <xdr:spPr>
        <a:xfrm>
          <a:off x="16370300" y="98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66454</xdr:rowOff>
    </xdr:from>
    <xdr:to>
      <xdr:col>81</xdr:col>
      <xdr:colOff>101600</xdr:colOff>
      <xdr:row>57</xdr:row>
      <xdr:rowOff>168054</xdr:rowOff>
    </xdr:to>
    <xdr:sp macro="" textlink="">
      <xdr:nvSpPr>
        <xdr:cNvPr id="598" name="楕円 597"/>
        <xdr:cNvSpPr/>
      </xdr:nvSpPr>
      <xdr:spPr>
        <a:xfrm>
          <a:off x="15430500" y="9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159181</xdr:rowOff>
    </xdr:from>
    <xdr:ext cx="534377" cy="259045"/>
    <xdr:sp macro="" textlink="">
      <xdr:nvSpPr>
        <xdr:cNvPr id="599" name="テキスト ボックス 598"/>
        <xdr:cNvSpPr txBox="1"/>
      </xdr:nvSpPr>
      <xdr:spPr>
        <a:xfrm>
          <a:off x="15214111" y="99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71986</xdr:rowOff>
    </xdr:from>
    <xdr:to>
      <xdr:col>76</xdr:col>
      <xdr:colOff>165100</xdr:colOff>
      <xdr:row>58</xdr:row>
      <xdr:rowOff>2136</xdr:rowOff>
    </xdr:to>
    <xdr:sp macro="" textlink="">
      <xdr:nvSpPr>
        <xdr:cNvPr id="600" name="楕円 599"/>
        <xdr:cNvSpPr/>
      </xdr:nvSpPr>
      <xdr:spPr>
        <a:xfrm>
          <a:off x="14541500" y="98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164713</xdr:rowOff>
    </xdr:from>
    <xdr:ext cx="534377" cy="259045"/>
    <xdr:sp macro="" textlink="">
      <xdr:nvSpPr>
        <xdr:cNvPr id="601" name="テキスト ボックス 600"/>
        <xdr:cNvSpPr txBox="1"/>
      </xdr:nvSpPr>
      <xdr:spPr>
        <a:xfrm>
          <a:off x="14325111" y="99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78979</xdr:rowOff>
    </xdr:from>
    <xdr:to>
      <xdr:col>72</xdr:col>
      <xdr:colOff>38100</xdr:colOff>
      <xdr:row>58</xdr:row>
      <xdr:rowOff>9129</xdr:rowOff>
    </xdr:to>
    <xdr:sp macro="" textlink="">
      <xdr:nvSpPr>
        <xdr:cNvPr id="602" name="楕円 601"/>
        <xdr:cNvSpPr/>
      </xdr:nvSpPr>
      <xdr:spPr>
        <a:xfrm>
          <a:off x="13652500" y="98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256</xdr:rowOff>
    </xdr:from>
    <xdr:ext cx="534377" cy="259045"/>
    <xdr:sp macro="" textlink="">
      <xdr:nvSpPr>
        <xdr:cNvPr id="603" name="テキスト ボックス 602"/>
        <xdr:cNvSpPr txBox="1"/>
      </xdr:nvSpPr>
      <xdr:spPr>
        <a:xfrm>
          <a:off x="13436111" y="99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89298</xdr:rowOff>
    </xdr:from>
    <xdr:to>
      <xdr:col>67</xdr:col>
      <xdr:colOff>101600</xdr:colOff>
      <xdr:row>58</xdr:row>
      <xdr:rowOff>19448</xdr:rowOff>
    </xdr:to>
    <xdr:sp macro="" textlink="">
      <xdr:nvSpPr>
        <xdr:cNvPr id="604" name="楕円 603"/>
        <xdr:cNvSpPr/>
      </xdr:nvSpPr>
      <xdr:spPr>
        <a:xfrm>
          <a:off x="12763500" y="98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10575</xdr:rowOff>
    </xdr:from>
    <xdr:ext cx="534377" cy="259045"/>
    <xdr:sp macro="" textlink="">
      <xdr:nvSpPr>
        <xdr:cNvPr id="605" name="テキスト ボックス 604"/>
        <xdr:cNvSpPr txBox="1"/>
      </xdr:nvSpPr>
      <xdr:spPr>
        <a:xfrm>
          <a:off x="12547111" y="99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97307</xdr:rowOff>
    </xdr:from>
    <xdr:to>
      <xdr:col>85</xdr:col>
      <xdr:colOff>127000</xdr:colOff>
      <xdr:row>79</xdr:row>
      <xdr:rowOff>98833</xdr:rowOff>
    </xdr:to>
    <xdr:cxnSp macro="">
      <xdr:nvCxnSpPr>
        <xdr:cNvPr id="636" name="直線コネクタ 635"/>
        <xdr:cNvCxnSpPr/>
      </xdr:nvCxnSpPr>
      <xdr:spPr>
        <a:xfrm>
          <a:off x="15481300" y="1364185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97307</xdr:rowOff>
    </xdr:from>
    <xdr:to>
      <xdr:col>81</xdr:col>
      <xdr:colOff>50800</xdr:colOff>
      <xdr:row>79</xdr:row>
      <xdr:rowOff>98879</xdr:rowOff>
    </xdr:to>
    <xdr:cxnSp macro="">
      <xdr:nvCxnSpPr>
        <xdr:cNvPr id="639" name="直線コネクタ 638"/>
        <xdr:cNvCxnSpPr/>
      </xdr:nvCxnSpPr>
      <xdr:spPr>
        <a:xfrm flipV="1">
          <a:off x="14592300" y="13641857"/>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48033</xdr:rowOff>
    </xdr:from>
    <xdr:to>
      <xdr:col>85</xdr:col>
      <xdr:colOff>177800</xdr:colOff>
      <xdr:row>79</xdr:row>
      <xdr:rowOff>149633</xdr:rowOff>
    </xdr:to>
    <xdr:sp macro="" textlink="">
      <xdr:nvSpPr>
        <xdr:cNvPr id="655" name="楕円 654"/>
        <xdr:cNvSpPr/>
      </xdr:nvSpPr>
      <xdr:spPr>
        <a:xfrm>
          <a:off x="16268700" y="135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13932" cy="259045"/>
    <xdr:sp macro="" textlink="">
      <xdr:nvSpPr>
        <xdr:cNvPr id="656" name="災害復旧費該当値テキスト"/>
        <xdr:cNvSpPr txBox="1"/>
      </xdr:nvSpPr>
      <xdr:spPr>
        <a:xfrm>
          <a:off x="16370300" y="1354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46507</xdr:rowOff>
    </xdr:from>
    <xdr:to>
      <xdr:col>81</xdr:col>
      <xdr:colOff>101600</xdr:colOff>
      <xdr:row>79</xdr:row>
      <xdr:rowOff>148107</xdr:rowOff>
    </xdr:to>
    <xdr:sp macro="" textlink="">
      <xdr:nvSpPr>
        <xdr:cNvPr id="657" name="楕円 656"/>
        <xdr:cNvSpPr/>
      </xdr:nvSpPr>
      <xdr:spPr>
        <a:xfrm>
          <a:off x="15430500" y="135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139234</xdr:rowOff>
    </xdr:from>
    <xdr:ext cx="469744" cy="259045"/>
    <xdr:sp macro="" textlink="">
      <xdr:nvSpPr>
        <xdr:cNvPr id="658" name="テキスト ボックス 657"/>
        <xdr:cNvSpPr txBox="1"/>
      </xdr:nvSpPr>
      <xdr:spPr>
        <a:xfrm>
          <a:off x="15246428" y="136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156705</xdr:rowOff>
    </xdr:from>
    <xdr:to>
      <xdr:col>85</xdr:col>
      <xdr:colOff>127000</xdr:colOff>
      <xdr:row>97</xdr:row>
      <xdr:rowOff>26091</xdr:rowOff>
    </xdr:to>
    <xdr:cxnSp macro="">
      <xdr:nvCxnSpPr>
        <xdr:cNvPr id="693" name="直線コネクタ 692"/>
        <xdr:cNvCxnSpPr/>
      </xdr:nvCxnSpPr>
      <xdr:spPr>
        <a:xfrm flipV="1">
          <a:off x="15481300" y="16615905"/>
          <a:ext cx="8382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23981</xdr:rowOff>
    </xdr:from>
    <xdr:to>
      <xdr:col>81</xdr:col>
      <xdr:colOff>50800</xdr:colOff>
      <xdr:row>97</xdr:row>
      <xdr:rowOff>26091</xdr:rowOff>
    </xdr:to>
    <xdr:cxnSp macro="">
      <xdr:nvCxnSpPr>
        <xdr:cNvPr id="696" name="直線コネクタ 695"/>
        <xdr:cNvCxnSpPr/>
      </xdr:nvCxnSpPr>
      <xdr:spPr>
        <a:xfrm>
          <a:off x="14592300" y="16654631"/>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23915</xdr:rowOff>
    </xdr:from>
    <xdr:to>
      <xdr:col>76</xdr:col>
      <xdr:colOff>114300</xdr:colOff>
      <xdr:row>97</xdr:row>
      <xdr:rowOff>23981</xdr:rowOff>
    </xdr:to>
    <xdr:cxnSp macro="">
      <xdr:nvCxnSpPr>
        <xdr:cNvPr id="699" name="直線コネクタ 698"/>
        <xdr:cNvCxnSpPr/>
      </xdr:nvCxnSpPr>
      <xdr:spPr>
        <a:xfrm>
          <a:off x="13703300" y="1665456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23915</xdr:rowOff>
    </xdr:from>
    <xdr:to>
      <xdr:col>71</xdr:col>
      <xdr:colOff>177800</xdr:colOff>
      <xdr:row>97</xdr:row>
      <xdr:rowOff>77572</xdr:rowOff>
    </xdr:to>
    <xdr:cxnSp macro="">
      <xdr:nvCxnSpPr>
        <xdr:cNvPr id="702" name="直線コネクタ 701"/>
        <xdr:cNvCxnSpPr/>
      </xdr:nvCxnSpPr>
      <xdr:spPr>
        <a:xfrm flipV="1">
          <a:off x="12814300" y="16654565"/>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105905</xdr:rowOff>
    </xdr:from>
    <xdr:to>
      <xdr:col>85</xdr:col>
      <xdr:colOff>177800</xdr:colOff>
      <xdr:row>97</xdr:row>
      <xdr:rowOff>36055</xdr:rowOff>
    </xdr:to>
    <xdr:sp macro="" textlink="">
      <xdr:nvSpPr>
        <xdr:cNvPr id="712" name="楕円 711"/>
        <xdr:cNvSpPr/>
      </xdr:nvSpPr>
      <xdr:spPr>
        <a:xfrm>
          <a:off x="16268700" y="165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128782</xdr:rowOff>
    </xdr:from>
    <xdr:ext cx="599010" cy="259045"/>
    <xdr:sp macro="" textlink="">
      <xdr:nvSpPr>
        <xdr:cNvPr id="713" name="公債費該当値テキスト"/>
        <xdr:cNvSpPr txBox="1"/>
      </xdr:nvSpPr>
      <xdr:spPr>
        <a:xfrm>
          <a:off x="16370300" y="164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146741</xdr:rowOff>
    </xdr:from>
    <xdr:to>
      <xdr:col>81</xdr:col>
      <xdr:colOff>101600</xdr:colOff>
      <xdr:row>97</xdr:row>
      <xdr:rowOff>76891</xdr:rowOff>
    </xdr:to>
    <xdr:sp macro="" textlink="">
      <xdr:nvSpPr>
        <xdr:cNvPr id="714" name="楕円 713"/>
        <xdr:cNvSpPr/>
      </xdr:nvSpPr>
      <xdr:spPr>
        <a:xfrm>
          <a:off x="15430500" y="166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93418</xdr:rowOff>
    </xdr:from>
    <xdr:ext cx="599010" cy="259045"/>
    <xdr:sp macro="" textlink="">
      <xdr:nvSpPr>
        <xdr:cNvPr id="715" name="テキスト ボックス 714"/>
        <xdr:cNvSpPr txBox="1"/>
      </xdr:nvSpPr>
      <xdr:spPr>
        <a:xfrm>
          <a:off x="15181795" y="1638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144631</xdr:rowOff>
    </xdr:from>
    <xdr:to>
      <xdr:col>76</xdr:col>
      <xdr:colOff>165100</xdr:colOff>
      <xdr:row>97</xdr:row>
      <xdr:rowOff>74781</xdr:rowOff>
    </xdr:to>
    <xdr:sp macro="" textlink="">
      <xdr:nvSpPr>
        <xdr:cNvPr id="716" name="楕円 715"/>
        <xdr:cNvSpPr/>
      </xdr:nvSpPr>
      <xdr:spPr>
        <a:xfrm>
          <a:off x="14541500" y="166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91308</xdr:rowOff>
    </xdr:from>
    <xdr:ext cx="599010" cy="259045"/>
    <xdr:sp macro="" textlink="">
      <xdr:nvSpPr>
        <xdr:cNvPr id="717" name="テキスト ボックス 716"/>
        <xdr:cNvSpPr txBox="1"/>
      </xdr:nvSpPr>
      <xdr:spPr>
        <a:xfrm>
          <a:off x="14292795" y="1637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144565</xdr:rowOff>
    </xdr:from>
    <xdr:to>
      <xdr:col>72</xdr:col>
      <xdr:colOff>38100</xdr:colOff>
      <xdr:row>97</xdr:row>
      <xdr:rowOff>74715</xdr:rowOff>
    </xdr:to>
    <xdr:sp macro="" textlink="">
      <xdr:nvSpPr>
        <xdr:cNvPr id="718" name="楕円 717"/>
        <xdr:cNvSpPr/>
      </xdr:nvSpPr>
      <xdr:spPr>
        <a:xfrm>
          <a:off x="13652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91242</xdr:rowOff>
    </xdr:from>
    <xdr:ext cx="599010" cy="259045"/>
    <xdr:sp macro="" textlink="">
      <xdr:nvSpPr>
        <xdr:cNvPr id="719" name="テキスト ボックス 718"/>
        <xdr:cNvSpPr txBox="1"/>
      </xdr:nvSpPr>
      <xdr:spPr>
        <a:xfrm>
          <a:off x="13403795" y="163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26772</xdr:rowOff>
    </xdr:from>
    <xdr:to>
      <xdr:col>67</xdr:col>
      <xdr:colOff>101600</xdr:colOff>
      <xdr:row>97</xdr:row>
      <xdr:rowOff>128372</xdr:rowOff>
    </xdr:to>
    <xdr:sp macro="" textlink="">
      <xdr:nvSpPr>
        <xdr:cNvPr id="720" name="楕円 719"/>
        <xdr:cNvSpPr/>
      </xdr:nvSpPr>
      <xdr:spPr>
        <a:xfrm>
          <a:off x="12763500" y="166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144899</xdr:rowOff>
    </xdr:from>
    <xdr:ext cx="599010" cy="259045"/>
    <xdr:sp macro="" textlink="">
      <xdr:nvSpPr>
        <xdr:cNvPr id="721" name="テキスト ボックス 720"/>
        <xdr:cNvSpPr txBox="1"/>
      </xdr:nvSpPr>
      <xdr:spPr>
        <a:xfrm>
          <a:off x="12514795" y="1643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増加項目についてみていくと、主な特徴としては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費の増があげられる。要因としては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地域情報通信基盤更改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と農村環境改善センターボイラー改修事業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公債費は過年度借入額の償還終了額よりも償還開始額が大きいことにより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減少項目では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費の減が主な特徴としてあげられる。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担い手確保・経営強化支援事業や経営体育成支援事業などの事業が完了したこと、商工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中山峠森の美術館解体工事が完了したことにより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、適正な財政運営を図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年度は歳入歳出差引額が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千円のマイナスとなり、財政調整基金の取り崩しは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の減、実質単年度収支も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今後は歳出の抑制を図り基金の取り崩しを抑えて、財政運営を行っていく。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地方債の減少に伴い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特別会計については国民健康保険や後期高齢者医療は一部事務組合に移行しているため、実質収支の変動は少ないが、特別会計を全般的に見るとほぼ横這いに推移している。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986_&#21916;&#33538;&#21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61.9</v>
          </cell>
          <cell r="CF51">
            <v>69</v>
          </cell>
          <cell r="CN51">
            <v>77.400000000000006</v>
          </cell>
          <cell r="CV51">
            <v>83.7</v>
          </cell>
        </row>
        <row r="53">
          <cell r="BX53">
            <v>53.4</v>
          </cell>
          <cell r="CF53">
            <v>56.8</v>
          </cell>
          <cell r="CN53">
            <v>58.6</v>
          </cell>
          <cell r="CV53">
            <v>60.2</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BP73">
            <v>64.3</v>
          </cell>
          <cell r="BX73">
            <v>61.9</v>
          </cell>
          <cell r="CF73">
            <v>69</v>
          </cell>
          <cell r="CN73">
            <v>77.400000000000006</v>
          </cell>
          <cell r="CV73">
            <v>83.7</v>
          </cell>
        </row>
        <row r="75">
          <cell r="BP75">
            <v>8.9</v>
          </cell>
          <cell r="BX75">
            <v>8.9</v>
          </cell>
          <cell r="CF75">
            <v>9</v>
          </cell>
          <cell r="CN75">
            <v>9.1999999999999993</v>
          </cell>
          <cell r="CV75">
            <v>9.8000000000000007</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AH18" sqref="AH18:AL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3036759</v>
      </c>
      <c r="BO4" s="393"/>
      <c r="BP4" s="393"/>
      <c r="BQ4" s="393"/>
      <c r="BR4" s="393"/>
      <c r="BS4" s="393"/>
      <c r="BT4" s="393"/>
      <c r="BU4" s="394"/>
      <c r="BV4" s="392">
        <v>2847757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1.8</v>
      </c>
      <c r="CU4" s="399"/>
      <c r="CV4" s="399"/>
      <c r="CW4" s="399"/>
      <c r="CX4" s="399"/>
      <c r="CY4" s="399"/>
      <c r="CZ4" s="399"/>
      <c r="DA4" s="400"/>
      <c r="DB4" s="398">
        <v>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3004416</v>
      </c>
      <c r="BO5" s="430"/>
      <c r="BP5" s="430"/>
      <c r="BQ5" s="430"/>
      <c r="BR5" s="430"/>
      <c r="BS5" s="430"/>
      <c r="BT5" s="430"/>
      <c r="BU5" s="431"/>
      <c r="BV5" s="429">
        <v>2794574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90.5</v>
      </c>
      <c r="CU5" s="427"/>
      <c r="CV5" s="427"/>
      <c r="CW5" s="427"/>
      <c r="CX5" s="427"/>
      <c r="CY5" s="427"/>
      <c r="CZ5" s="427"/>
      <c r="DA5" s="428"/>
      <c r="DB5" s="426">
        <v>90.2</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32343</v>
      </c>
      <c r="BO6" s="430"/>
      <c r="BP6" s="430"/>
      <c r="BQ6" s="430"/>
      <c r="BR6" s="430"/>
      <c r="BS6" s="430"/>
      <c r="BT6" s="430"/>
      <c r="BU6" s="431"/>
      <c r="BV6" s="429">
        <v>53183</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93.1</v>
      </c>
      <c r="CU6" s="467"/>
      <c r="CV6" s="467"/>
      <c r="CW6" s="467"/>
      <c r="CX6" s="467"/>
      <c r="CY6" s="467"/>
      <c r="CZ6" s="467"/>
      <c r="DA6" s="468"/>
      <c r="DB6" s="466">
        <v>93.7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0</v>
      </c>
      <c r="BO7" s="430"/>
      <c r="BP7" s="430"/>
      <c r="BQ7" s="430"/>
      <c r="BR7" s="430"/>
      <c r="BS7" s="430"/>
      <c r="BT7" s="430"/>
      <c r="BU7" s="431"/>
      <c r="BV7" s="429">
        <v>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1789376</v>
      </c>
      <c r="CU7" s="430"/>
      <c r="CV7" s="430"/>
      <c r="CW7" s="430"/>
      <c r="CX7" s="430"/>
      <c r="CY7" s="430"/>
      <c r="CZ7" s="430"/>
      <c r="DA7" s="431"/>
      <c r="DB7" s="429">
        <v>1759436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32343</v>
      </c>
      <c r="BO8" s="430"/>
      <c r="BP8" s="430"/>
      <c r="BQ8" s="430"/>
      <c r="BR8" s="430"/>
      <c r="BS8" s="430"/>
      <c r="BT8" s="430"/>
      <c r="BU8" s="431"/>
      <c r="BV8" s="429">
        <v>53183</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0.18</v>
      </c>
      <c r="DC8" s="470"/>
      <c r="DD8" s="470"/>
      <c r="DE8" s="470"/>
      <c r="DF8" s="470"/>
      <c r="DG8" s="470"/>
      <c r="DH8" s="470"/>
      <c r="DI8" s="471"/>
      <c r="DJ8" s="186"/>
      <c r="DK8" s="186"/>
      <c r="DL8" s="186"/>
      <c r="DM8" s="186"/>
      <c r="DN8" s="186"/>
      <c r="DO8" s="186"/>
    </row>
    <row r="9" spans="1:119" ht="18.75" customHeight="1" thickBot="1" x14ac:dyDescent="0.2">
      <c r="A9" s="187"/>
      <c r="B9" s="423" t="s">
        <v>109</v>
      </c>
      <c r="C9" s="424"/>
      <c r="D9" s="424"/>
      <c r="E9" s="424"/>
      <c r="F9" s="424"/>
      <c r="G9" s="424"/>
      <c r="H9" s="424"/>
      <c r="I9" s="424"/>
      <c r="J9" s="424"/>
      <c r="K9" s="472"/>
      <c r="L9" s="473" t="s">
        <v>110</v>
      </c>
      <c r="M9" s="474"/>
      <c r="N9" s="474"/>
      <c r="O9" s="474"/>
      <c r="P9" s="474"/>
      <c r="Q9" s="475"/>
      <c r="R9" s="476">
        <v>2294</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113</v>
      </c>
      <c r="AV9" s="462"/>
      <c r="AW9" s="462"/>
      <c r="AX9" s="462"/>
      <c r="AY9" s="463" t="s">
        <v>114</v>
      </c>
      <c r="AZ9" s="464"/>
      <c r="BA9" s="464"/>
      <c r="BB9" s="464"/>
      <c r="BC9" s="464"/>
      <c r="BD9" s="464"/>
      <c r="BE9" s="464"/>
      <c r="BF9" s="464"/>
      <c r="BG9" s="464"/>
      <c r="BH9" s="464"/>
      <c r="BI9" s="464"/>
      <c r="BJ9" s="464"/>
      <c r="BK9" s="464"/>
      <c r="BL9" s="464"/>
      <c r="BM9" s="465"/>
      <c r="BN9" s="429">
        <v>-20840</v>
      </c>
      <c r="BO9" s="430"/>
      <c r="BP9" s="430"/>
      <c r="BQ9" s="430"/>
      <c r="BR9" s="430"/>
      <c r="BS9" s="430"/>
      <c r="BT9" s="430"/>
      <c r="BU9" s="431"/>
      <c r="BV9" s="429">
        <v>-13199</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18.899999999999999</v>
      </c>
      <c r="CU9" s="427"/>
      <c r="CV9" s="427"/>
      <c r="CW9" s="427"/>
      <c r="CX9" s="427"/>
      <c r="CY9" s="427"/>
      <c r="CZ9" s="427"/>
      <c r="DA9" s="428"/>
      <c r="DB9" s="426">
        <v>17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2490</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26636</v>
      </c>
      <c r="BO10" s="430"/>
      <c r="BP10" s="430"/>
      <c r="BQ10" s="430"/>
      <c r="BR10" s="430"/>
      <c r="BS10" s="430"/>
      <c r="BT10" s="430"/>
      <c r="BU10" s="431"/>
      <c r="BV10" s="429">
        <v>33948</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2201</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132</v>
      </c>
      <c r="AV12" s="462"/>
      <c r="AW12" s="462"/>
      <c r="AX12" s="462"/>
      <c r="AY12" s="463" t="s">
        <v>133</v>
      </c>
      <c r="AZ12" s="464"/>
      <c r="BA12" s="464"/>
      <c r="BB12" s="464"/>
      <c r="BC12" s="464"/>
      <c r="BD12" s="464"/>
      <c r="BE12" s="464"/>
      <c r="BF12" s="464"/>
      <c r="BG12" s="464"/>
      <c r="BH12" s="464"/>
      <c r="BI12" s="464"/>
      <c r="BJ12" s="464"/>
      <c r="BK12" s="464"/>
      <c r="BL12" s="464"/>
      <c r="BM12" s="465"/>
      <c r="BN12" s="429">
        <v>128357</v>
      </c>
      <c r="BO12" s="430"/>
      <c r="BP12" s="430"/>
      <c r="BQ12" s="430"/>
      <c r="BR12" s="430"/>
      <c r="BS12" s="430"/>
      <c r="BT12" s="430"/>
      <c r="BU12" s="431"/>
      <c r="BV12" s="429">
        <v>145117</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2095</v>
      </c>
      <c r="S13" s="514"/>
      <c r="T13" s="514"/>
      <c r="U13" s="514"/>
      <c r="V13" s="515"/>
      <c r="W13" s="445" t="s">
        <v>137</v>
      </c>
      <c r="X13" s="446"/>
      <c r="Y13" s="446"/>
      <c r="Z13" s="446"/>
      <c r="AA13" s="446"/>
      <c r="AB13" s="436"/>
      <c r="AC13" s="480">
        <v>275</v>
      </c>
      <c r="AD13" s="481"/>
      <c r="AE13" s="481"/>
      <c r="AF13" s="481"/>
      <c r="AG13" s="523"/>
      <c r="AH13" s="480">
        <v>298</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-122561</v>
      </c>
      <c r="BO13" s="430"/>
      <c r="BP13" s="430"/>
      <c r="BQ13" s="430"/>
      <c r="BR13" s="430"/>
      <c r="BS13" s="430"/>
      <c r="BT13" s="430"/>
      <c r="BU13" s="431"/>
      <c r="BV13" s="429">
        <v>-124368</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9.8000000000000007</v>
      </c>
      <c r="CU13" s="427"/>
      <c r="CV13" s="427"/>
      <c r="CW13" s="427"/>
      <c r="CX13" s="427"/>
      <c r="CY13" s="427"/>
      <c r="CZ13" s="427"/>
      <c r="DA13" s="428"/>
      <c r="DB13" s="426">
        <v>9.1999999999999993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2209</v>
      </c>
      <c r="S14" s="514"/>
      <c r="T14" s="514"/>
      <c r="U14" s="514"/>
      <c r="V14" s="515"/>
      <c r="W14" s="419"/>
      <c r="X14" s="420"/>
      <c r="Y14" s="420"/>
      <c r="Z14" s="420"/>
      <c r="AA14" s="420"/>
      <c r="AB14" s="409"/>
      <c r="AC14" s="516">
        <v>23.1</v>
      </c>
      <c r="AD14" s="517"/>
      <c r="AE14" s="517"/>
      <c r="AF14" s="517"/>
      <c r="AG14" s="518"/>
      <c r="AH14" s="516">
        <v>22.6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83.7</v>
      </c>
      <c r="CU14" s="528"/>
      <c r="CV14" s="528"/>
      <c r="CW14" s="528"/>
      <c r="CX14" s="528"/>
      <c r="CY14" s="528"/>
      <c r="CZ14" s="528"/>
      <c r="DA14" s="529"/>
      <c r="DB14" s="527">
        <v>77.400000000000006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2141</v>
      </c>
      <c r="S15" s="514"/>
      <c r="T15" s="514"/>
      <c r="U15" s="514"/>
      <c r="V15" s="515"/>
      <c r="W15" s="445" t="s">
        <v>144</v>
      </c>
      <c r="X15" s="446"/>
      <c r="Y15" s="446"/>
      <c r="Z15" s="446"/>
      <c r="AA15" s="446"/>
      <c r="AB15" s="436"/>
      <c r="AC15" s="480">
        <v>135</v>
      </c>
      <c r="AD15" s="481"/>
      <c r="AE15" s="481"/>
      <c r="AF15" s="481"/>
      <c r="AG15" s="523"/>
      <c r="AH15" s="480">
        <v>189</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318195</v>
      </c>
      <c r="BO15" s="393"/>
      <c r="BP15" s="393"/>
      <c r="BQ15" s="393"/>
      <c r="BR15" s="393"/>
      <c r="BS15" s="393"/>
      <c r="BT15" s="393"/>
      <c r="BU15" s="394"/>
      <c r="BV15" s="392">
        <v>310309</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11.3</v>
      </c>
      <c r="AD16" s="517"/>
      <c r="AE16" s="517"/>
      <c r="AF16" s="517"/>
      <c r="AG16" s="518"/>
      <c r="AH16" s="516">
        <v>14.4</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1661030</v>
      </c>
      <c r="BO16" s="430"/>
      <c r="BP16" s="430"/>
      <c r="BQ16" s="430"/>
      <c r="BR16" s="430"/>
      <c r="BS16" s="430"/>
      <c r="BT16" s="430"/>
      <c r="BU16" s="431"/>
      <c r="BV16" s="429">
        <v>1608920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781</v>
      </c>
      <c r="AD17" s="481"/>
      <c r="AE17" s="481"/>
      <c r="AF17" s="481"/>
      <c r="AG17" s="523"/>
      <c r="AH17" s="480">
        <v>830</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397611</v>
      </c>
      <c r="BO17" s="430"/>
      <c r="BP17" s="430"/>
      <c r="BQ17" s="430"/>
      <c r="BR17" s="430"/>
      <c r="BS17" s="430"/>
      <c r="BT17" s="430"/>
      <c r="BU17" s="431"/>
      <c r="BV17" s="429">
        <v>387505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189.41</v>
      </c>
      <c r="M18" s="545"/>
      <c r="N18" s="545"/>
      <c r="O18" s="545"/>
      <c r="P18" s="545"/>
      <c r="Q18" s="545"/>
      <c r="R18" s="546"/>
      <c r="S18" s="546"/>
      <c r="T18" s="546"/>
      <c r="U18" s="546"/>
      <c r="V18" s="547"/>
      <c r="W18" s="447"/>
      <c r="X18" s="448"/>
      <c r="Y18" s="448"/>
      <c r="Z18" s="448"/>
      <c r="AA18" s="448"/>
      <c r="AB18" s="439"/>
      <c r="AC18" s="548">
        <v>65.599999999999994</v>
      </c>
      <c r="AD18" s="549"/>
      <c r="AE18" s="549"/>
      <c r="AF18" s="549"/>
      <c r="AG18" s="550"/>
      <c r="AH18" s="548">
        <v>63</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1674622</v>
      </c>
      <c r="BO18" s="430"/>
      <c r="BP18" s="430"/>
      <c r="BQ18" s="430"/>
      <c r="BR18" s="430"/>
      <c r="BS18" s="430"/>
      <c r="BT18" s="430"/>
      <c r="BU18" s="431"/>
      <c r="BV18" s="429">
        <v>1638858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2214186</v>
      </c>
      <c r="BO19" s="430"/>
      <c r="BP19" s="430"/>
      <c r="BQ19" s="430"/>
      <c r="BR19" s="430"/>
      <c r="BS19" s="430"/>
      <c r="BT19" s="430"/>
      <c r="BU19" s="431"/>
      <c r="BV19" s="429">
        <v>2208836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1123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3567175</v>
      </c>
      <c r="BO23" s="430"/>
      <c r="BP23" s="430"/>
      <c r="BQ23" s="430"/>
      <c r="BR23" s="430"/>
      <c r="BS23" s="430"/>
      <c r="BT23" s="430"/>
      <c r="BU23" s="431"/>
      <c r="BV23" s="429">
        <v>3728599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6700</v>
      </c>
      <c r="R24" s="481"/>
      <c r="S24" s="481"/>
      <c r="T24" s="481"/>
      <c r="U24" s="481"/>
      <c r="V24" s="523"/>
      <c r="W24" s="582"/>
      <c r="X24" s="570"/>
      <c r="Y24" s="571"/>
      <c r="Z24" s="479" t="s">
        <v>168</v>
      </c>
      <c r="AA24" s="459"/>
      <c r="AB24" s="459"/>
      <c r="AC24" s="459"/>
      <c r="AD24" s="459"/>
      <c r="AE24" s="459"/>
      <c r="AF24" s="459"/>
      <c r="AG24" s="460"/>
      <c r="AH24" s="480">
        <v>58</v>
      </c>
      <c r="AI24" s="481"/>
      <c r="AJ24" s="481"/>
      <c r="AK24" s="481"/>
      <c r="AL24" s="523"/>
      <c r="AM24" s="480">
        <v>173594</v>
      </c>
      <c r="AN24" s="481"/>
      <c r="AO24" s="481"/>
      <c r="AP24" s="481"/>
      <c r="AQ24" s="481"/>
      <c r="AR24" s="523"/>
      <c r="AS24" s="480">
        <v>2993</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2838474</v>
      </c>
      <c r="BO24" s="430"/>
      <c r="BP24" s="430"/>
      <c r="BQ24" s="430"/>
      <c r="BR24" s="430"/>
      <c r="BS24" s="430"/>
      <c r="BT24" s="430"/>
      <c r="BU24" s="431"/>
      <c r="BV24" s="429">
        <v>2912923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6000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135</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72474</v>
      </c>
      <c r="BO25" s="393"/>
      <c r="BP25" s="393"/>
      <c r="BQ25" s="393"/>
      <c r="BR25" s="393"/>
      <c r="BS25" s="393"/>
      <c r="BT25" s="393"/>
      <c r="BU25" s="394"/>
      <c r="BV25" s="392">
        <v>195784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5600</v>
      </c>
      <c r="R26" s="481"/>
      <c r="S26" s="481"/>
      <c r="T26" s="481"/>
      <c r="U26" s="481"/>
      <c r="V26" s="523"/>
      <c r="W26" s="582"/>
      <c r="X26" s="570"/>
      <c r="Y26" s="571"/>
      <c r="Z26" s="479" t="s">
        <v>174</v>
      </c>
      <c r="AA26" s="592"/>
      <c r="AB26" s="592"/>
      <c r="AC26" s="592"/>
      <c r="AD26" s="592"/>
      <c r="AE26" s="592"/>
      <c r="AF26" s="592"/>
      <c r="AG26" s="593"/>
      <c r="AH26" s="480" t="s">
        <v>175</v>
      </c>
      <c r="AI26" s="481"/>
      <c r="AJ26" s="481"/>
      <c r="AK26" s="481"/>
      <c r="AL26" s="523"/>
      <c r="AM26" s="480" t="s">
        <v>176</v>
      </c>
      <c r="AN26" s="481"/>
      <c r="AO26" s="481"/>
      <c r="AP26" s="481"/>
      <c r="AQ26" s="481"/>
      <c r="AR26" s="523"/>
      <c r="AS26" s="480" t="s">
        <v>135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2500</v>
      </c>
      <c r="R27" s="481"/>
      <c r="S27" s="481"/>
      <c r="T27" s="481"/>
      <c r="U27" s="481"/>
      <c r="V27" s="523"/>
      <c r="W27" s="582"/>
      <c r="X27" s="570"/>
      <c r="Y27" s="571"/>
      <c r="Z27" s="479" t="s">
        <v>179</v>
      </c>
      <c r="AA27" s="459"/>
      <c r="AB27" s="459"/>
      <c r="AC27" s="459"/>
      <c r="AD27" s="459"/>
      <c r="AE27" s="459"/>
      <c r="AF27" s="459"/>
      <c r="AG27" s="460"/>
      <c r="AH27" s="480" t="s">
        <v>175</v>
      </c>
      <c r="AI27" s="481"/>
      <c r="AJ27" s="481"/>
      <c r="AK27" s="481"/>
      <c r="AL27" s="523"/>
      <c r="AM27" s="480" t="s">
        <v>176</v>
      </c>
      <c r="AN27" s="481"/>
      <c r="AO27" s="481"/>
      <c r="AP27" s="481"/>
      <c r="AQ27" s="481"/>
      <c r="AR27" s="523"/>
      <c r="AS27" s="480" t="s">
        <v>175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135</v>
      </c>
      <c r="BO27" s="606"/>
      <c r="BP27" s="606"/>
      <c r="BQ27" s="606"/>
      <c r="BR27" s="606"/>
      <c r="BS27" s="606"/>
      <c r="BT27" s="606"/>
      <c r="BU27" s="607"/>
      <c r="BV27" s="605" t="s">
        <v>135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2000</v>
      </c>
      <c r="R28" s="481"/>
      <c r="S28" s="481"/>
      <c r="T28" s="481"/>
      <c r="U28" s="481"/>
      <c r="V28" s="523"/>
      <c r="W28" s="582"/>
      <c r="X28" s="570"/>
      <c r="Y28" s="571"/>
      <c r="Z28" s="479" t="s">
        <v>182</v>
      </c>
      <c r="AA28" s="459"/>
      <c r="AB28" s="459"/>
      <c r="AC28" s="459"/>
      <c r="AD28" s="459"/>
      <c r="AE28" s="459"/>
      <c r="AF28" s="459"/>
      <c r="AG28" s="460"/>
      <c r="AH28" s="480" t="s">
        <v>176</v>
      </c>
      <c r="AI28" s="481"/>
      <c r="AJ28" s="481"/>
      <c r="AK28" s="481"/>
      <c r="AL28" s="523"/>
      <c r="AM28" s="480" t="s">
        <v>135</v>
      </c>
      <c r="AN28" s="481"/>
      <c r="AO28" s="481"/>
      <c r="AP28" s="481"/>
      <c r="AQ28" s="481"/>
      <c r="AR28" s="523"/>
      <c r="AS28" s="480" t="s">
        <v>135</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320311</v>
      </c>
      <c r="BO28" s="393"/>
      <c r="BP28" s="393"/>
      <c r="BQ28" s="393"/>
      <c r="BR28" s="393"/>
      <c r="BS28" s="393"/>
      <c r="BT28" s="393"/>
      <c r="BU28" s="394"/>
      <c r="BV28" s="392">
        <v>422032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7</v>
      </c>
      <c r="M29" s="481"/>
      <c r="N29" s="481"/>
      <c r="O29" s="481"/>
      <c r="P29" s="523"/>
      <c r="Q29" s="480">
        <v>1700</v>
      </c>
      <c r="R29" s="481"/>
      <c r="S29" s="481"/>
      <c r="T29" s="481"/>
      <c r="U29" s="481"/>
      <c r="V29" s="523"/>
      <c r="W29" s="583"/>
      <c r="X29" s="584"/>
      <c r="Y29" s="585"/>
      <c r="Z29" s="479" t="s">
        <v>185</v>
      </c>
      <c r="AA29" s="459"/>
      <c r="AB29" s="459"/>
      <c r="AC29" s="459"/>
      <c r="AD29" s="459"/>
      <c r="AE29" s="459"/>
      <c r="AF29" s="459"/>
      <c r="AG29" s="460"/>
      <c r="AH29" s="480">
        <v>58</v>
      </c>
      <c r="AI29" s="481"/>
      <c r="AJ29" s="481"/>
      <c r="AK29" s="481"/>
      <c r="AL29" s="523"/>
      <c r="AM29" s="480">
        <v>173594</v>
      </c>
      <c r="AN29" s="481"/>
      <c r="AO29" s="481"/>
      <c r="AP29" s="481"/>
      <c r="AQ29" s="481"/>
      <c r="AR29" s="523"/>
      <c r="AS29" s="480">
        <v>2993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6314</v>
      </c>
      <c r="BO29" s="430"/>
      <c r="BP29" s="430"/>
      <c r="BQ29" s="430"/>
      <c r="BR29" s="430"/>
      <c r="BS29" s="430"/>
      <c r="BT29" s="430"/>
      <c r="BU29" s="431"/>
      <c r="BV29" s="429">
        <v>7359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240493</v>
      </c>
      <c r="BO30" s="606"/>
      <c r="BP30" s="606"/>
      <c r="BQ30" s="606"/>
      <c r="BR30" s="606"/>
      <c r="BS30" s="606"/>
      <c r="BT30" s="606"/>
      <c r="BU30" s="607"/>
      <c r="BV30" s="605">
        <v>265809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後志広域連合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羊蹄山麓環境衛生組合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介護サービス事業特別会計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羊蹄山ろく消防組合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後志教育研修センター</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8sUETiQuQlRtBObWuBkmDlbwMsEKbnoDos4uKRQk+OAWEu57Eyr4rI+a/RQ/PFzZftA3u8t+NwnFa5MKKwkL0g==" saltValue="WaxCF0iVjDxqNTL9lkM2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559</v>
      </c>
      <c r="D34" s="1210"/>
      <c r="E34" s="1211"/>
      <c r="F34" s="32">
        <v>5.04</v>
      </c>
      <c r="G34" s="33">
        <v>2.98</v>
      </c>
      <c r="H34" s="33">
        <v>3.7</v>
      </c>
      <c r="I34" s="33">
        <v>3.02</v>
      </c>
      <c r="J34" s="34">
        <v>1.8</v>
      </c>
      <c r="K34" s="22"/>
      <c r="L34" s="22"/>
      <c r="M34" s="22"/>
      <c r="N34" s="22"/>
      <c r="O34" s="22"/>
      <c r="P34" s="22"/>
    </row>
    <row r="35" spans="1:16" ht="39" customHeight="1" x14ac:dyDescent="0.15">
      <c r="A35" s="22"/>
      <c r="B35" s="35"/>
      <c r="C35" s="1204" t="s">
        <v>560</v>
      </c>
      <c r="D35" s="1205"/>
      <c r="E35" s="1206"/>
      <c r="F35" s="36">
        <v>0.19</v>
      </c>
      <c r="G35" s="37">
        <v>0.24</v>
      </c>
      <c r="H35" s="37">
        <v>0.3</v>
      </c>
      <c r="I35" s="37">
        <v>0.25</v>
      </c>
      <c r="J35" s="38">
        <v>0.28999999999999998</v>
      </c>
      <c r="K35" s="22"/>
      <c r="L35" s="22"/>
      <c r="M35" s="22"/>
      <c r="N35" s="22"/>
      <c r="O35" s="22"/>
      <c r="P35" s="22"/>
    </row>
    <row r="36" spans="1:16" ht="39" customHeight="1" x14ac:dyDescent="0.15">
      <c r="A36" s="22"/>
      <c r="B36" s="35"/>
      <c r="C36" s="1204" t="s">
        <v>561</v>
      </c>
      <c r="D36" s="1205"/>
      <c r="E36" s="1206"/>
      <c r="F36" s="36">
        <v>0.14000000000000001</v>
      </c>
      <c r="G36" s="37">
        <v>0.2</v>
      </c>
      <c r="H36" s="37">
        <v>0.24</v>
      </c>
      <c r="I36" s="37">
        <v>0.24</v>
      </c>
      <c r="J36" s="38">
        <v>0.22</v>
      </c>
      <c r="K36" s="22"/>
      <c r="L36" s="22"/>
      <c r="M36" s="22"/>
      <c r="N36" s="22"/>
      <c r="O36" s="22"/>
      <c r="P36" s="22"/>
    </row>
    <row r="37" spans="1:16" ht="39" customHeight="1" x14ac:dyDescent="0.15">
      <c r="A37" s="22"/>
      <c r="B37" s="35"/>
      <c r="C37" s="1204" t="s">
        <v>562</v>
      </c>
      <c r="D37" s="1205"/>
      <c r="E37" s="1206"/>
      <c r="F37" s="36">
        <v>0.13</v>
      </c>
      <c r="G37" s="37">
        <v>0.17</v>
      </c>
      <c r="H37" s="37">
        <v>0.01</v>
      </c>
      <c r="I37" s="37">
        <v>0.19</v>
      </c>
      <c r="J37" s="38">
        <v>0.08</v>
      </c>
      <c r="K37" s="22"/>
      <c r="L37" s="22"/>
      <c r="M37" s="22"/>
      <c r="N37" s="22"/>
      <c r="O37" s="22"/>
      <c r="P37" s="22"/>
    </row>
    <row r="38" spans="1:16" ht="39" customHeight="1" x14ac:dyDescent="0.15">
      <c r="A38" s="22"/>
      <c r="B38" s="35"/>
      <c r="C38" s="1204" t="s">
        <v>563</v>
      </c>
      <c r="D38" s="1205"/>
      <c r="E38" s="1206"/>
      <c r="F38" s="36">
        <v>0.01</v>
      </c>
      <c r="G38" s="37">
        <v>0.1</v>
      </c>
      <c r="H38" s="37">
        <v>0.04</v>
      </c>
      <c r="I38" s="37">
        <v>0.03</v>
      </c>
      <c r="J38" s="38">
        <v>0.02</v>
      </c>
      <c r="K38" s="22"/>
      <c r="L38" s="22"/>
      <c r="M38" s="22"/>
      <c r="N38" s="22"/>
      <c r="O38" s="22"/>
      <c r="P38" s="22"/>
    </row>
    <row r="39" spans="1:16" ht="39" customHeight="1" x14ac:dyDescent="0.15">
      <c r="A39" s="22"/>
      <c r="B39" s="35"/>
      <c r="C39" s="1204" t="s">
        <v>564</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566</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7t4PMkge1f0xuGNy1eHGFMZqqhTI9xQUS/9zHUdIBa43BixBH4gIxmzrR9GzIbphXP9xMu7ABLZhVRx3IUaw==" saltValue="t/WmTpHiwV1iTe6rT3Vk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election activeCell="D57" sqref="D56:XFD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376</v>
      </c>
      <c r="L45" s="60">
        <v>430</v>
      </c>
      <c r="M45" s="60">
        <v>429</v>
      </c>
      <c r="N45" s="60">
        <v>419</v>
      </c>
      <c r="O45" s="61">
        <v>464</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x14ac:dyDescent="0.15">
      <c r="A48" s="48"/>
      <c r="B48" s="1214"/>
      <c r="C48" s="1215"/>
      <c r="D48" s="62"/>
      <c r="E48" s="1220" t="s">
        <v>14</v>
      </c>
      <c r="F48" s="1220"/>
      <c r="G48" s="1220"/>
      <c r="H48" s="1220"/>
      <c r="I48" s="1220"/>
      <c r="J48" s="1221"/>
      <c r="K48" s="63">
        <v>62</v>
      </c>
      <c r="L48" s="64">
        <v>67</v>
      </c>
      <c r="M48" s="64">
        <v>68</v>
      </c>
      <c r="N48" s="64">
        <v>70</v>
      </c>
      <c r="O48" s="65">
        <v>74</v>
      </c>
      <c r="P48" s="48"/>
      <c r="Q48" s="48"/>
      <c r="R48" s="48"/>
      <c r="S48" s="48"/>
      <c r="T48" s="48"/>
      <c r="U48" s="48"/>
    </row>
    <row r="49" spans="1:21" ht="30.75" customHeight="1" x14ac:dyDescent="0.15">
      <c r="A49" s="48"/>
      <c r="B49" s="1214"/>
      <c r="C49" s="1215"/>
      <c r="D49" s="62"/>
      <c r="E49" s="1220" t="s">
        <v>15</v>
      </c>
      <c r="F49" s="1220"/>
      <c r="G49" s="1220"/>
      <c r="H49" s="1220"/>
      <c r="I49" s="1220"/>
      <c r="J49" s="1221"/>
      <c r="K49" s="63">
        <v>5</v>
      </c>
      <c r="L49" s="64">
        <v>5</v>
      </c>
      <c r="M49" s="64">
        <v>6</v>
      </c>
      <c r="N49" s="64">
        <v>6</v>
      </c>
      <c r="O49" s="65">
        <v>6</v>
      </c>
      <c r="P49" s="48"/>
      <c r="Q49" s="48"/>
      <c r="R49" s="48"/>
      <c r="S49" s="48"/>
      <c r="T49" s="48"/>
      <c r="U49" s="48"/>
    </row>
    <row r="50" spans="1:21" ht="30.75" customHeight="1" x14ac:dyDescent="0.15">
      <c r="A50" s="48"/>
      <c r="B50" s="1214"/>
      <c r="C50" s="1215"/>
      <c r="D50" s="62"/>
      <c r="E50" s="1220" t="s">
        <v>16</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311</v>
      </c>
      <c r="L52" s="64">
        <v>364</v>
      </c>
      <c r="M52" s="64">
        <v>359</v>
      </c>
      <c r="N52" s="64">
        <v>365</v>
      </c>
      <c r="O52" s="65">
        <v>389</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132</v>
      </c>
      <c r="L53" s="69">
        <v>138</v>
      </c>
      <c r="M53" s="69">
        <v>144</v>
      </c>
      <c r="N53" s="69">
        <v>130</v>
      </c>
      <c r="O53" s="70">
        <v>155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577</v>
      </c>
      <c r="L57" s="84" t="s">
        <v>508</v>
      </c>
      <c r="M57" s="84" t="s">
        <v>508</v>
      </c>
      <c r="N57" s="84" t="s">
        <v>508</v>
      </c>
      <c r="O57" s="85" t="s">
        <v>508</v>
      </c>
    </row>
    <row r="58" spans="1:21" ht="31.5" customHeight="1" thickBot="1" x14ac:dyDescent="0.2">
      <c r="B58" s="1230"/>
      <c r="C58" s="1231"/>
      <c r="D58" s="1235" t="s">
        <v>26</v>
      </c>
      <c r="E58" s="1236"/>
      <c r="F58" s="1236"/>
      <c r="G58" s="1236"/>
      <c r="H58" s="1236"/>
      <c r="I58" s="1236"/>
      <c r="J58" s="1237"/>
      <c r="K58" s="86" t="s">
        <v>577</v>
      </c>
      <c r="L58" s="87" t="s">
        <v>508</v>
      </c>
      <c r="M58" s="87" t="s">
        <v>508</v>
      </c>
      <c r="N58" s="87" t="s">
        <v>508</v>
      </c>
      <c r="O58" s="88" t="s">
        <v>508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FHJI1mJo61Q6Ra7CSkO4VbF7NFOK+3xoe3ohC/t18Bs7V7DzOdXX9EZnkQJaQOr7xxPH0xCKBQmPRx3oBwww==" saltValue="S2CaJid8ZNr+VlgHR212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52" sqref="L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38" t="s">
        <v>29</v>
      </c>
      <c r="C41" s="1239"/>
      <c r="D41" s="102"/>
      <c r="E41" s="1244" t="s">
        <v>30</v>
      </c>
      <c r="F41" s="1244"/>
      <c r="G41" s="1244"/>
      <c r="H41" s="1245"/>
      <c r="I41" s="103">
        <v>4270</v>
      </c>
      <c r="J41" s="104">
        <v>4110</v>
      </c>
      <c r="K41" s="104">
        <v>3901</v>
      </c>
      <c r="L41" s="104">
        <v>3729</v>
      </c>
      <c r="M41" s="105">
        <v>3567</v>
      </c>
    </row>
    <row r="42" spans="2:13" ht="27.75" customHeight="1" x14ac:dyDescent="0.15">
      <c r="B42" s="1240"/>
      <c r="C42" s="1241"/>
      <c r="D42" s="106"/>
      <c r="E42" s="1246" t="s">
        <v>31</v>
      </c>
      <c r="F42" s="1246"/>
      <c r="G42" s="1246"/>
      <c r="H42" s="1247"/>
      <c r="I42" s="107" t="s">
        <v>508</v>
      </c>
      <c r="J42" s="108" t="s">
        <v>508</v>
      </c>
      <c r="K42" s="108" t="s">
        <v>508</v>
      </c>
      <c r="L42" s="108" t="s">
        <v>508</v>
      </c>
      <c r="M42" s="109" t="s">
        <v>508</v>
      </c>
    </row>
    <row r="43" spans="2:13" ht="27.75" customHeight="1" x14ac:dyDescent="0.15">
      <c r="B43" s="1240"/>
      <c r="C43" s="1241"/>
      <c r="D43" s="106"/>
      <c r="E43" s="1246" t="s">
        <v>32</v>
      </c>
      <c r="F43" s="1246"/>
      <c r="G43" s="1246"/>
      <c r="H43" s="1247"/>
      <c r="I43" s="107">
        <v>896</v>
      </c>
      <c r="J43" s="108">
        <v>887</v>
      </c>
      <c r="K43" s="108">
        <v>918</v>
      </c>
      <c r="L43" s="108">
        <v>944</v>
      </c>
      <c r="M43" s="109">
        <v>962</v>
      </c>
    </row>
    <row r="44" spans="2:13" ht="27.75" customHeight="1" x14ac:dyDescent="0.15">
      <c r="B44" s="1240"/>
      <c r="C44" s="1241"/>
      <c r="D44" s="106"/>
      <c r="E44" s="1246" t="s">
        <v>33</v>
      </c>
      <c r="F44" s="1246"/>
      <c r="G44" s="1246"/>
      <c r="H44" s="1247"/>
      <c r="I44" s="107">
        <v>47</v>
      </c>
      <c r="J44" s="108">
        <v>41</v>
      </c>
      <c r="K44" s="108">
        <v>35</v>
      </c>
      <c r="L44" s="108">
        <v>28</v>
      </c>
      <c r="M44" s="109">
        <v>22</v>
      </c>
    </row>
    <row r="45" spans="2:13" ht="27.75" customHeight="1" x14ac:dyDescent="0.15">
      <c r="B45" s="1240"/>
      <c r="C45" s="1241"/>
      <c r="D45" s="106"/>
      <c r="E45" s="1246" t="s">
        <v>34</v>
      </c>
      <c r="F45" s="1246"/>
      <c r="G45" s="1246"/>
      <c r="H45" s="1247"/>
      <c r="I45" s="107">
        <v>691</v>
      </c>
      <c r="J45" s="108">
        <v>710</v>
      </c>
      <c r="K45" s="108">
        <v>725</v>
      </c>
      <c r="L45" s="108">
        <v>680</v>
      </c>
      <c r="M45" s="109">
        <v>668</v>
      </c>
    </row>
    <row r="46" spans="2:13" ht="27.75" customHeight="1" x14ac:dyDescent="0.15">
      <c r="B46" s="1240"/>
      <c r="C46" s="1241"/>
      <c r="D46" s="110"/>
      <c r="E46" s="1246" t="s">
        <v>35</v>
      </c>
      <c r="F46" s="1246"/>
      <c r="G46" s="1246"/>
      <c r="H46" s="1247"/>
      <c r="I46" s="107" t="s">
        <v>508</v>
      </c>
      <c r="J46" s="108" t="s">
        <v>508</v>
      </c>
      <c r="K46" s="108" t="s">
        <v>508</v>
      </c>
      <c r="L46" s="108" t="s">
        <v>508</v>
      </c>
      <c r="M46" s="109" t="s">
        <v>508</v>
      </c>
    </row>
    <row r="47" spans="2:13" ht="27.75" customHeight="1" x14ac:dyDescent="0.15">
      <c r="B47" s="1240"/>
      <c r="C47" s="1241"/>
      <c r="D47" s="111"/>
      <c r="E47" s="1248" t="s">
        <v>36</v>
      </c>
      <c r="F47" s="1249"/>
      <c r="G47" s="1249"/>
      <c r="H47" s="1250"/>
      <c r="I47" s="107" t="s">
        <v>508</v>
      </c>
      <c r="J47" s="108" t="s">
        <v>508</v>
      </c>
      <c r="K47" s="108" t="s">
        <v>508</v>
      </c>
      <c r="L47" s="108" t="s">
        <v>508</v>
      </c>
      <c r="M47" s="109" t="s">
        <v>508</v>
      </c>
    </row>
    <row r="48" spans="2:13" ht="27.75" customHeight="1" x14ac:dyDescent="0.15">
      <c r="B48" s="1240"/>
      <c r="C48" s="1241"/>
      <c r="D48" s="106"/>
      <c r="E48" s="1246" t="s">
        <v>37</v>
      </c>
      <c r="F48" s="1246"/>
      <c r="G48" s="1246"/>
      <c r="H48" s="1247"/>
      <c r="I48" s="107" t="s">
        <v>508</v>
      </c>
      <c r="J48" s="108" t="s">
        <v>508</v>
      </c>
      <c r="K48" s="108" t="s">
        <v>508</v>
      </c>
      <c r="L48" s="108" t="s">
        <v>508</v>
      </c>
      <c r="M48" s="109" t="s">
        <v>508</v>
      </c>
    </row>
    <row r="49" spans="2:13" ht="27.75" customHeight="1" x14ac:dyDescent="0.15">
      <c r="B49" s="1242"/>
      <c r="C49" s="1243"/>
      <c r="D49" s="106"/>
      <c r="E49" s="1246" t="s">
        <v>38</v>
      </c>
      <c r="F49" s="1246"/>
      <c r="G49" s="1246"/>
      <c r="H49" s="1247"/>
      <c r="I49" s="107" t="s">
        <v>508</v>
      </c>
      <c r="J49" s="108" t="s">
        <v>508</v>
      </c>
      <c r="K49" s="108" t="s">
        <v>508</v>
      </c>
      <c r="L49" s="108" t="s">
        <v>508</v>
      </c>
      <c r="M49" s="109" t="s">
        <v>508</v>
      </c>
    </row>
    <row r="50" spans="2:13" ht="27.75" customHeight="1" x14ac:dyDescent="0.15">
      <c r="B50" s="1251" t="s">
        <v>39</v>
      </c>
      <c r="C50" s="1252"/>
      <c r="D50" s="112"/>
      <c r="E50" s="1246" t="s">
        <v>40</v>
      </c>
      <c r="F50" s="1246"/>
      <c r="G50" s="1246"/>
      <c r="H50" s="1247"/>
      <c r="I50" s="107">
        <v>1000</v>
      </c>
      <c r="J50" s="108">
        <v>974</v>
      </c>
      <c r="K50" s="108">
        <v>861</v>
      </c>
      <c r="L50" s="108">
        <v>744</v>
      </c>
      <c r="M50" s="109">
        <v>619</v>
      </c>
    </row>
    <row r="51" spans="2:13" ht="27.75" customHeight="1" x14ac:dyDescent="0.15">
      <c r="B51" s="1240"/>
      <c r="C51" s="1241"/>
      <c r="D51" s="106"/>
      <c r="E51" s="1246" t="s">
        <v>41</v>
      </c>
      <c r="F51" s="1246"/>
      <c r="G51" s="1246"/>
      <c r="H51" s="1247"/>
      <c r="I51" s="107">
        <v>468</v>
      </c>
      <c r="J51" s="108">
        <v>483</v>
      </c>
      <c r="K51" s="108">
        <v>460</v>
      </c>
      <c r="L51" s="108">
        <v>419</v>
      </c>
      <c r="M51" s="109">
        <v>372</v>
      </c>
    </row>
    <row r="52" spans="2:13" ht="27.75" customHeight="1" x14ac:dyDescent="0.15">
      <c r="B52" s="1242"/>
      <c r="C52" s="1243"/>
      <c r="D52" s="106"/>
      <c r="E52" s="1246" t="s">
        <v>42</v>
      </c>
      <c r="F52" s="1246"/>
      <c r="G52" s="1246"/>
      <c r="H52" s="1247"/>
      <c r="I52" s="107">
        <v>3422</v>
      </c>
      <c r="J52" s="108">
        <v>3337</v>
      </c>
      <c r="K52" s="108">
        <v>3234</v>
      </c>
      <c r="L52" s="108">
        <v>3105</v>
      </c>
      <c r="M52" s="109">
        <v>3018</v>
      </c>
    </row>
    <row r="53" spans="2:13" ht="27.75" customHeight="1" thickBot="1" x14ac:dyDescent="0.2">
      <c r="B53" s="1253" t="s">
        <v>43</v>
      </c>
      <c r="C53" s="1254"/>
      <c r="D53" s="113"/>
      <c r="E53" s="1255" t="s">
        <v>44</v>
      </c>
      <c r="F53" s="1255"/>
      <c r="G53" s="1255"/>
      <c r="H53" s="1256"/>
      <c r="I53" s="114">
        <v>1013</v>
      </c>
      <c r="J53" s="115">
        <v>954</v>
      </c>
      <c r="K53" s="115">
        <v>1023</v>
      </c>
      <c r="L53" s="115">
        <v>1113</v>
      </c>
      <c r="M53" s="116">
        <v>1211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TRrzZnjJcO5AomKXK2LmO9bJUXwnipwTBCysZ/GA67+A8LqqDgjk5x+JIWpiSyj1AZeTqe6rRlXpYxCSQCAg==" saltValue="zdGgAwK84mV0l5et8Enf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E53" sqref="E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47</v>
      </c>
      <c r="D55" s="1265"/>
      <c r="E55" s="1266"/>
      <c r="F55" s="128">
        <v>533</v>
      </c>
      <c r="G55" s="128">
        <v>422</v>
      </c>
      <c r="H55" s="129">
        <v>320</v>
      </c>
    </row>
    <row r="56" spans="2:8" ht="52.5" customHeight="1" x14ac:dyDescent="0.15">
      <c r="B56" s="130"/>
      <c r="C56" s="1267" t="s">
        <v>48</v>
      </c>
      <c r="D56" s="1267"/>
      <c r="E56" s="1268"/>
      <c r="F56" s="131">
        <v>9</v>
      </c>
      <c r="G56" s="131">
        <v>7</v>
      </c>
      <c r="H56" s="132">
        <v>6</v>
      </c>
    </row>
    <row r="57" spans="2:8" ht="53.25" customHeight="1" x14ac:dyDescent="0.15">
      <c r="B57" s="130"/>
      <c r="C57" s="1269" t="s">
        <v>49</v>
      </c>
      <c r="D57" s="1269"/>
      <c r="E57" s="1270"/>
      <c r="F57" s="133">
        <v>271</v>
      </c>
      <c r="G57" s="133">
        <v>266</v>
      </c>
      <c r="H57" s="134">
        <v>240</v>
      </c>
    </row>
    <row r="58" spans="2:8" ht="45.75" customHeight="1" x14ac:dyDescent="0.15">
      <c r="B58" s="135"/>
      <c r="C58" s="1257" t="s">
        <v>584</v>
      </c>
      <c r="D58" s="1258"/>
      <c r="E58" s="1259"/>
      <c r="F58" s="136">
        <v>95</v>
      </c>
      <c r="G58" s="136">
        <v>85</v>
      </c>
      <c r="H58" s="137">
        <v>74</v>
      </c>
    </row>
    <row r="59" spans="2:8" ht="45.75" customHeight="1" x14ac:dyDescent="0.15">
      <c r="B59" s="135"/>
      <c r="C59" s="1257" t="s">
        <v>585</v>
      </c>
      <c r="D59" s="1258"/>
      <c r="E59" s="1259"/>
      <c r="F59" s="136">
        <v>55</v>
      </c>
      <c r="G59" s="136">
        <v>52</v>
      </c>
      <c r="H59" s="137">
        <v>55</v>
      </c>
    </row>
    <row r="60" spans="2:8" ht="45.75" customHeight="1" x14ac:dyDescent="0.15">
      <c r="B60" s="135"/>
      <c r="C60" s="1257" t="s">
        <v>586</v>
      </c>
      <c r="D60" s="1258"/>
      <c r="E60" s="1259"/>
      <c r="F60" s="136">
        <v>60</v>
      </c>
      <c r="G60" s="136">
        <v>73</v>
      </c>
      <c r="H60" s="137">
        <v>54</v>
      </c>
    </row>
    <row r="61" spans="2:8" ht="45.75" customHeight="1" x14ac:dyDescent="0.15">
      <c r="B61" s="135"/>
      <c r="C61" s="1257" t="s">
        <v>587</v>
      </c>
      <c r="D61" s="1258"/>
      <c r="E61" s="1259"/>
      <c r="F61" s="136">
        <v>25</v>
      </c>
      <c r="G61" s="136">
        <v>25</v>
      </c>
      <c r="H61" s="137">
        <v>24</v>
      </c>
    </row>
    <row r="62" spans="2:8" ht="45.75" customHeight="1" thickBot="1" x14ac:dyDescent="0.2">
      <c r="B62" s="138"/>
      <c r="C62" s="1260" t="s">
        <v>588</v>
      </c>
      <c r="D62" s="1261"/>
      <c r="E62" s="1262"/>
      <c r="F62" s="139">
        <v>19</v>
      </c>
      <c r="G62" s="139">
        <v>14</v>
      </c>
      <c r="H62" s="140">
        <v>14</v>
      </c>
    </row>
    <row r="63" spans="2:8" ht="52.5" customHeight="1" thickBot="1" x14ac:dyDescent="0.2">
      <c r="B63" s="141"/>
      <c r="C63" s="1263" t="s">
        <v>50</v>
      </c>
      <c r="D63" s="1263"/>
      <c r="E63" s="1264"/>
      <c r="F63" s="142">
        <v>814</v>
      </c>
      <c r="G63" s="142">
        <v>695</v>
      </c>
      <c r="H63" s="143">
        <v>567</v>
      </c>
    </row>
    <row r="64" spans="2:8" ht="15" customHeight="1" x14ac:dyDescent="0.15"/>
  </sheetData>
  <sheetProtection algorithmName="SHA-512" hashValue="NFZr1YosIFvdP+VViqSrx6XfwdBQkJgDFYG/TEbboS/bTORiidxg0FWfTKup3KFUMfNHN6RVHEZbLB9pI/pKcw==" saltValue="Lk2HV1Mxriw1slcY2IV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V8" sqref="BV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61.9</v>
      </c>
      <c r="BY51" s="1311"/>
      <c r="BZ51" s="1311"/>
      <c r="CA51" s="1311"/>
      <c r="CB51" s="1311"/>
      <c r="CC51" s="1311"/>
      <c r="CD51" s="1311"/>
      <c r="CE51" s="1311"/>
      <c r="CF51" s="1311">
        <v>69</v>
      </c>
      <c r="CG51" s="1311"/>
      <c r="CH51" s="1311"/>
      <c r="CI51" s="1311"/>
      <c r="CJ51" s="1311"/>
      <c r="CK51" s="1311"/>
      <c r="CL51" s="1311"/>
      <c r="CM51" s="1311"/>
      <c r="CN51" s="1311">
        <v>77.400000000000006</v>
      </c>
      <c r="CO51" s="1311"/>
      <c r="CP51" s="1311"/>
      <c r="CQ51" s="1311"/>
      <c r="CR51" s="1311"/>
      <c r="CS51" s="1311"/>
      <c r="CT51" s="1311"/>
      <c r="CU51" s="1311"/>
      <c r="CV51" s="1311">
        <v>83.7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53.4</v>
      </c>
      <c r="BY53" s="1311"/>
      <c r="BZ53" s="1311"/>
      <c r="CA53" s="1311"/>
      <c r="CB53" s="1311"/>
      <c r="CC53" s="1311"/>
      <c r="CD53" s="1311"/>
      <c r="CE53" s="1311"/>
      <c r="CF53" s="1311">
        <v>56.8</v>
      </c>
      <c r="CG53" s="1311"/>
      <c r="CH53" s="1311"/>
      <c r="CI53" s="1311"/>
      <c r="CJ53" s="1311"/>
      <c r="CK53" s="1311"/>
      <c r="CL53" s="1311"/>
      <c r="CM53" s="1311"/>
      <c r="CN53" s="1311">
        <v>58.6</v>
      </c>
      <c r="CO53" s="1311"/>
      <c r="CP53" s="1311"/>
      <c r="CQ53" s="1311"/>
      <c r="CR53" s="1311"/>
      <c r="CS53" s="1311"/>
      <c r="CT53" s="1311"/>
      <c r="CU53" s="1311"/>
      <c r="CV53" s="1311">
        <v>60.2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605</v>
      </c>
    </row>
    <row r="64" spans="1:109" x14ac:dyDescent="0.15">
      <c r="B64" s="1280"/>
      <c r="G64" s="1287"/>
      <c r="I64" s="1321"/>
      <c r="J64" s="1321"/>
      <c r="K64" s="1321"/>
      <c r="L64" s="1321"/>
      <c r="M64" s="1321"/>
      <c r="N64" s="1322"/>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11">
        <v>64.3</v>
      </c>
      <c r="BQ73" s="1311"/>
      <c r="BR73" s="1311"/>
      <c r="BS73" s="1311"/>
      <c r="BT73" s="1311"/>
      <c r="BU73" s="1311"/>
      <c r="BV73" s="1311"/>
      <c r="BW73" s="1311"/>
      <c r="BX73" s="1311">
        <v>61.9</v>
      </c>
      <c r="BY73" s="1311"/>
      <c r="BZ73" s="1311"/>
      <c r="CA73" s="1311"/>
      <c r="CB73" s="1311"/>
      <c r="CC73" s="1311"/>
      <c r="CD73" s="1311"/>
      <c r="CE73" s="1311"/>
      <c r="CF73" s="1311">
        <v>69</v>
      </c>
      <c r="CG73" s="1311"/>
      <c r="CH73" s="1311"/>
      <c r="CI73" s="1311"/>
      <c r="CJ73" s="1311"/>
      <c r="CK73" s="1311"/>
      <c r="CL73" s="1311"/>
      <c r="CM73" s="1311"/>
      <c r="CN73" s="1311">
        <v>77.400000000000006</v>
      </c>
      <c r="CO73" s="1311"/>
      <c r="CP73" s="1311"/>
      <c r="CQ73" s="1311"/>
      <c r="CR73" s="1311"/>
      <c r="CS73" s="1311"/>
      <c r="CT73" s="1311"/>
      <c r="CU73" s="1311"/>
      <c r="CV73" s="1311">
        <v>83.7</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11">
        <v>8.9</v>
      </c>
      <c r="BQ75" s="1311"/>
      <c r="BR75" s="1311"/>
      <c r="BS75" s="1311"/>
      <c r="BT75" s="1311"/>
      <c r="BU75" s="1311"/>
      <c r="BV75" s="1311"/>
      <c r="BW75" s="1311"/>
      <c r="BX75" s="1311">
        <v>8.9</v>
      </c>
      <c r="BY75" s="1311"/>
      <c r="BZ75" s="1311"/>
      <c r="CA75" s="1311"/>
      <c r="CB75" s="1311"/>
      <c r="CC75" s="1311"/>
      <c r="CD75" s="1311"/>
      <c r="CE75" s="1311"/>
      <c r="CF75" s="1311">
        <v>9</v>
      </c>
      <c r="CG75" s="1311"/>
      <c r="CH75" s="1311"/>
      <c r="CI75" s="1311"/>
      <c r="CJ75" s="1311"/>
      <c r="CK75" s="1311"/>
      <c r="CL75" s="1311"/>
      <c r="CM75" s="1311"/>
      <c r="CN75" s="1311">
        <v>9.1999999999999993</v>
      </c>
      <c r="CO75" s="1311"/>
      <c r="CP75" s="1311"/>
      <c r="CQ75" s="1311"/>
      <c r="CR75" s="1311"/>
      <c r="CS75" s="1311"/>
      <c r="CT75" s="1311"/>
      <c r="CU75" s="1311"/>
      <c r="CV75" s="1311">
        <v>9.8000000000000007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604</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607</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R7seeYg5KX83W2a2RaXA+K7Yq5oT6Ws5+mXbwWPaakb22FTWdOifjsamCsADxb3xswTDJvbzeagQGJYMYTJPw==" saltValue="8U7pqUmE5M/v8XX1c0vg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7" zoomScaleNormal="100" zoomScaleSheetLayoutView="70" workbookViewId="0">
      <selection activeCell="BV8" sqref="BV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3oY55zmE9p3QsycnxjIVpxe2t9wC4DL0FnO27V2fzdNm+jTqjv/ktg3idN+3oClkX5M2XRfJxJLWfCPE/akncQ==" saltValue="d7BMLQxU3CFQ38Yi52Yp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38" sqref="AF3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W7I5b7bMXDACC9IsQmIxAteFXXrO/VmweJ0GaNiuRM2S+rGqBP2DonvGi5ElAyR4g1lN0YOkx7bt33ZrmBnkZQ==" saltValue="k+nDqTlPrqxAiKiG33Ov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354301</v>
      </c>
      <c r="E3" s="162"/>
      <c r="F3" s="163">
        <v>280458</v>
      </c>
      <c r="G3" s="164"/>
      <c r="H3" s="165"/>
    </row>
    <row r="4" spans="1:8" x14ac:dyDescent="0.15">
      <c r="A4" s="166"/>
      <c r="B4" s="167"/>
      <c r="C4" s="168"/>
      <c r="D4" s="169">
        <v>310135</v>
      </c>
      <c r="E4" s="170"/>
      <c r="F4" s="171">
        <v>127286</v>
      </c>
      <c r="G4" s="172"/>
      <c r="H4" s="173"/>
    </row>
    <row r="5" spans="1:8" x14ac:dyDescent="0.15">
      <c r="A5" s="154" t="s">
        <v>542</v>
      </c>
      <c r="B5" s="159"/>
      <c r="C5" s="160"/>
      <c r="D5" s="161">
        <v>172345</v>
      </c>
      <c r="E5" s="162"/>
      <c r="F5" s="163">
        <v>291945</v>
      </c>
      <c r="G5" s="164"/>
      <c r="H5" s="165"/>
    </row>
    <row r="6" spans="1:8" x14ac:dyDescent="0.15">
      <c r="A6" s="166"/>
      <c r="B6" s="167"/>
      <c r="C6" s="168"/>
      <c r="D6" s="169">
        <v>78853</v>
      </c>
      <c r="E6" s="170"/>
      <c r="F6" s="171">
        <v>127651</v>
      </c>
      <c r="G6" s="172"/>
      <c r="H6" s="173"/>
    </row>
    <row r="7" spans="1:8" x14ac:dyDescent="0.15">
      <c r="A7" s="154" t="s">
        <v>543</v>
      </c>
      <c r="B7" s="159"/>
      <c r="C7" s="160"/>
      <c r="D7" s="161">
        <v>60379</v>
      </c>
      <c r="E7" s="162"/>
      <c r="F7" s="163">
        <v>291173</v>
      </c>
      <c r="G7" s="164"/>
      <c r="H7" s="165"/>
    </row>
    <row r="8" spans="1:8" x14ac:dyDescent="0.15">
      <c r="A8" s="166"/>
      <c r="B8" s="167"/>
      <c r="C8" s="168"/>
      <c r="D8" s="169">
        <v>35359</v>
      </c>
      <c r="E8" s="170"/>
      <c r="F8" s="171">
        <v>119071</v>
      </c>
      <c r="G8" s="172"/>
      <c r="H8" s="173"/>
    </row>
    <row r="9" spans="1:8" x14ac:dyDescent="0.15">
      <c r="A9" s="154" t="s">
        <v>544</v>
      </c>
      <c r="B9" s="159"/>
      <c r="C9" s="160"/>
      <c r="D9" s="161">
        <v>36366</v>
      </c>
      <c r="E9" s="162"/>
      <c r="F9" s="163">
        <v>271581</v>
      </c>
      <c r="G9" s="164"/>
      <c r="H9" s="165"/>
    </row>
    <row r="10" spans="1:8" x14ac:dyDescent="0.15">
      <c r="A10" s="166"/>
      <c r="B10" s="167"/>
      <c r="C10" s="168"/>
      <c r="D10" s="169">
        <v>22071</v>
      </c>
      <c r="E10" s="170"/>
      <c r="F10" s="171">
        <v>117844</v>
      </c>
      <c r="G10" s="172"/>
      <c r="H10" s="173"/>
    </row>
    <row r="11" spans="1:8" x14ac:dyDescent="0.15">
      <c r="A11" s="154" t="s">
        <v>545</v>
      </c>
      <c r="B11" s="159"/>
      <c r="C11" s="160"/>
      <c r="D11" s="161">
        <v>111755</v>
      </c>
      <c r="E11" s="162"/>
      <c r="F11" s="163">
        <v>268375</v>
      </c>
      <c r="G11" s="164"/>
      <c r="H11" s="165"/>
    </row>
    <row r="12" spans="1:8" x14ac:dyDescent="0.15">
      <c r="A12" s="166"/>
      <c r="B12" s="167"/>
      <c r="C12" s="174"/>
      <c r="D12" s="169">
        <v>45117</v>
      </c>
      <c r="E12" s="170"/>
      <c r="F12" s="171">
        <v>119602</v>
      </c>
      <c r="G12" s="172"/>
      <c r="H12" s="173"/>
    </row>
    <row r="13" spans="1:8" x14ac:dyDescent="0.15">
      <c r="A13" s="154"/>
      <c r="B13" s="159"/>
      <c r="C13" s="175"/>
      <c r="D13" s="176">
        <v>147029</v>
      </c>
      <c r="E13" s="177"/>
      <c r="F13" s="178">
        <v>280706</v>
      </c>
      <c r="G13" s="179"/>
      <c r="H13" s="165"/>
    </row>
    <row r="14" spans="1:8" x14ac:dyDescent="0.15">
      <c r="A14" s="166"/>
      <c r="B14" s="167"/>
      <c r="C14" s="168"/>
      <c r="D14" s="169">
        <v>98307</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5.05</v>
      </c>
      <c r="C19" s="180">
        <f>ROUND(VALUE(SUBSTITUTE(実質収支比率等に係る経年分析!G$48,"▲","-")),2)</f>
        <v>2.98</v>
      </c>
      <c r="D19" s="180">
        <f>ROUND(VALUE(SUBSTITUTE(実質収支比率等に係る経年分析!H$48,"▲","-")),2)</f>
        <v>3.7</v>
      </c>
      <c r="E19" s="180">
        <f>ROUND(VALUE(SUBSTITUTE(実質収支比率等に係る経年分析!I$48,"▲","-")),2)</f>
        <v>3.02</v>
      </c>
      <c r="F19" s="180">
        <f>ROUND(VALUE(SUBSTITUTE(実質収支比率等に係る経年分析!J$48,"▲","-")),2)</f>
        <v>1.81</v>
      </c>
    </row>
    <row r="20" spans="1:11" x14ac:dyDescent="0.15">
      <c r="A20" s="180" t="s">
        <v>54</v>
      </c>
      <c r="B20" s="180">
        <f>ROUND(VALUE(SUBSTITUTE(実質収支比率等に係る経年分析!F$47,"▲","-")),2)</f>
        <v>38.22</v>
      </c>
      <c r="C20" s="180">
        <f>ROUND(VALUE(SUBSTITUTE(実質収支比率等に係る経年分析!G$47,"▲","-")),2)</f>
        <v>34.369999999999997</v>
      </c>
      <c r="D20" s="180">
        <f>ROUND(VALUE(SUBSTITUTE(実質収支比率等に係る経年分析!H$47,"▲","-")),2)</f>
        <v>29.72</v>
      </c>
      <c r="E20" s="180">
        <f>ROUND(VALUE(SUBSTITUTE(実質収支比率等に係る経年分析!I$47,"▲","-")),2)</f>
        <v>23.99</v>
      </c>
      <c r="F20" s="180">
        <f>ROUND(VALUE(SUBSTITUTE(実質収支比率等に係る経年分析!J$47,"▲","-")),2)</f>
        <v>17.899999999999999</v>
      </c>
    </row>
    <row r="21" spans="1:11" x14ac:dyDescent="0.15">
      <c r="A21" s="180" t="s">
        <v>55</v>
      </c>
      <c r="B21" s="180">
        <f>IF(ISNUMBER(VALUE(SUBSTITUTE(実質収支比率等に係る経年分析!F$49,"▲","-"))),ROUND(VALUE(SUBSTITUTE(実質収支比率等に係る経年分析!F$49,"▲","-")),2),NA())</f>
        <v>3.46</v>
      </c>
      <c r="C21" s="180">
        <f>IF(ISNUMBER(VALUE(SUBSTITUTE(実質収支比率等に係る経年分析!G$49,"▲","-"))),ROUND(VALUE(SUBSTITUTE(実質収支比率等に係る経年分析!G$49,"▲","-")),2),NA())</f>
        <v>-5.66</v>
      </c>
      <c r="D21" s="180">
        <f>IF(ISNUMBER(VALUE(SUBSTITUTE(実質収支比率等に係る経年分析!H$49,"▲","-"))),ROUND(VALUE(SUBSTITUTE(実質収支比率等に係る経年分析!H$49,"▲","-")),2),NA())</f>
        <v>-5.28</v>
      </c>
      <c r="E21" s="180">
        <f>IF(ISNUMBER(VALUE(SUBSTITUTE(実質収支比率等に係る経年分析!I$49,"▲","-"))),ROUND(VALUE(SUBSTITUTE(実質収支比率等に係る経年分析!I$49,"▲","-")),2),NA())</f>
        <v>-7.07</v>
      </c>
      <c r="F21" s="180">
        <f>IF(ISNUMBER(VALUE(SUBSTITUTE(実質収支比率等に係る経年分析!J$49,"▲","-"))),ROUND(VALUE(SUBSTITUTE(実質収支比率等に係る経年分析!J$49,"▲","-")),2),NA())</f>
        <v>-6.85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0.14000000000000001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0.28999999999999998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311</v>
      </c>
      <c r="E42" s="182"/>
      <c r="F42" s="182"/>
      <c r="G42" s="182">
        <f>'実質公債費比率（分子）の構造'!L$52</f>
        <v>364</v>
      </c>
      <c r="H42" s="182"/>
      <c r="I42" s="182"/>
      <c r="J42" s="182">
        <f>'実質公債費比率（分子）の構造'!M$52</f>
        <v>359</v>
      </c>
      <c r="K42" s="182"/>
      <c r="L42" s="182"/>
      <c r="M42" s="182">
        <f>'実質公債費比率（分子）の構造'!N$52</f>
        <v>365</v>
      </c>
      <c r="N42" s="182"/>
      <c r="O42" s="182"/>
      <c r="P42" s="182">
        <f>'実質公債費比率（分子）の構造'!O$52</f>
        <v>389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5</v>
      </c>
      <c r="C45" s="182"/>
      <c r="D45" s="182"/>
      <c r="E45" s="182">
        <f>'実質公債費比率（分子）の構造'!L$49</f>
        <v>5</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x14ac:dyDescent="0.15">
      <c r="A46" s="182" t="s">
        <v>66</v>
      </c>
      <c r="B46" s="182">
        <f>'実質公債費比率（分子）の構造'!K$48</f>
        <v>62</v>
      </c>
      <c r="C46" s="182"/>
      <c r="D46" s="182"/>
      <c r="E46" s="182">
        <f>'実質公債費比率（分子）の構造'!L$48</f>
        <v>67</v>
      </c>
      <c r="F46" s="182"/>
      <c r="G46" s="182"/>
      <c r="H46" s="182">
        <f>'実質公債費比率（分子）の構造'!M$48</f>
        <v>68</v>
      </c>
      <c r="I46" s="182"/>
      <c r="J46" s="182"/>
      <c r="K46" s="182">
        <f>'実質公債費比率（分子）の構造'!N$48</f>
        <v>70</v>
      </c>
      <c r="L46" s="182"/>
      <c r="M46" s="182"/>
      <c r="N46" s="182">
        <f>'実質公債費比率（分子）の構造'!O$48</f>
        <v>74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376</v>
      </c>
      <c r="C49" s="182"/>
      <c r="D49" s="182"/>
      <c r="E49" s="182">
        <f>'実質公債費比率（分子）の構造'!L$45</f>
        <v>430</v>
      </c>
      <c r="F49" s="182"/>
      <c r="G49" s="182"/>
      <c r="H49" s="182">
        <f>'実質公債費比率（分子）の構造'!M$45</f>
        <v>429</v>
      </c>
      <c r="I49" s="182"/>
      <c r="J49" s="182"/>
      <c r="K49" s="182">
        <f>'実質公債費比率（分子）の構造'!N$45</f>
        <v>419</v>
      </c>
      <c r="L49" s="182"/>
      <c r="M49" s="182"/>
      <c r="N49" s="182">
        <f>'実質公債費比率（分子）の構造'!O$45</f>
        <v>464</v>
      </c>
      <c r="O49" s="182"/>
      <c r="P49" s="182"/>
    </row>
    <row r="50" spans="1:16" x14ac:dyDescent="0.15">
      <c r="A50" s="182" t="s">
        <v>70</v>
      </c>
      <c r="B50" s="182" t="e">
        <f>NA()</f>
        <v>#N/A</v>
      </c>
      <c r="C50" s="182">
        <f>IF(ISNUMBER('実質公債費比率（分子）の構造'!K$53),'実質公債費比率（分子）の構造'!K$53,NA())</f>
        <v>132</v>
      </c>
      <c r="D50" s="182" t="e">
        <f>NA()</f>
        <v>#N/A</v>
      </c>
      <c r="E50" s="182" t="e">
        <f>NA()</f>
        <v>#N/A</v>
      </c>
      <c r="F50" s="182">
        <f>IF(ISNUMBER('実質公債費比率（分子）の構造'!L$53),'実質公債費比率（分子）の構造'!L$53,NA())</f>
        <v>138</v>
      </c>
      <c r="G50" s="182" t="e">
        <f>NA()</f>
        <v>#N/A</v>
      </c>
      <c r="H50" s="182" t="e">
        <f>NA()</f>
        <v>#N/A</v>
      </c>
      <c r="I50" s="182">
        <f>IF(ISNUMBER('実質公債費比率（分子）の構造'!M$53),'実質公債費比率（分子）の構造'!M$53,NA())</f>
        <v>144</v>
      </c>
      <c r="J50" s="182" t="e">
        <f>NA()</f>
        <v>#N/A</v>
      </c>
      <c r="K50" s="182" t="e">
        <f>NA()</f>
        <v>#N/A</v>
      </c>
      <c r="L50" s="182">
        <f>IF(ISNUMBER('実質公債費比率（分子）の構造'!N$53),'実質公債費比率（分子）の構造'!N$53,NA())</f>
        <v>130</v>
      </c>
      <c r="M50" s="182" t="e">
        <f>NA()</f>
        <v>#N/A</v>
      </c>
      <c r="N50" s="182" t="e">
        <f>NA()</f>
        <v>#N/A</v>
      </c>
      <c r="O50" s="182">
        <f>IF(ISNUMBER('実質公債費比率（分子）の構造'!O$53),'実質公債費比率（分子）の構造'!O$53,NA())</f>
        <v>155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3422</v>
      </c>
      <c r="E56" s="181"/>
      <c r="F56" s="181"/>
      <c r="G56" s="181">
        <f>'将来負担比率（分子）の構造'!J$52</f>
        <v>3337</v>
      </c>
      <c r="H56" s="181"/>
      <c r="I56" s="181"/>
      <c r="J56" s="181">
        <f>'将来負担比率（分子）の構造'!K$52</f>
        <v>3234</v>
      </c>
      <c r="K56" s="181"/>
      <c r="L56" s="181"/>
      <c r="M56" s="181">
        <f>'将来負担比率（分子）の構造'!L$52</f>
        <v>3105</v>
      </c>
      <c r="N56" s="181"/>
      <c r="O56" s="181"/>
      <c r="P56" s="181">
        <f>'将来負担比率（分子）の構造'!M$52</f>
        <v>3018</v>
      </c>
    </row>
    <row r="57" spans="1:16" x14ac:dyDescent="0.15">
      <c r="A57" s="181" t="s">
        <v>41</v>
      </c>
      <c r="B57" s="181"/>
      <c r="C57" s="181"/>
      <c r="D57" s="181">
        <f>'将来負担比率（分子）の構造'!I$51</f>
        <v>468</v>
      </c>
      <c r="E57" s="181"/>
      <c r="F57" s="181"/>
      <c r="G57" s="181">
        <f>'将来負担比率（分子）の構造'!J$51</f>
        <v>483</v>
      </c>
      <c r="H57" s="181"/>
      <c r="I57" s="181"/>
      <c r="J57" s="181">
        <f>'将来負担比率（分子）の構造'!K$51</f>
        <v>460</v>
      </c>
      <c r="K57" s="181"/>
      <c r="L57" s="181"/>
      <c r="M57" s="181">
        <f>'将来負担比率（分子）の構造'!L$51</f>
        <v>419</v>
      </c>
      <c r="N57" s="181"/>
      <c r="O57" s="181"/>
      <c r="P57" s="181">
        <f>'将来負担比率（分子）の構造'!M$51</f>
        <v>372</v>
      </c>
    </row>
    <row r="58" spans="1:16" x14ac:dyDescent="0.15">
      <c r="A58" s="181" t="s">
        <v>40</v>
      </c>
      <c r="B58" s="181"/>
      <c r="C58" s="181"/>
      <c r="D58" s="181">
        <f>'将来負担比率（分子）の構造'!I$50</f>
        <v>1000</v>
      </c>
      <c r="E58" s="181"/>
      <c r="F58" s="181"/>
      <c r="G58" s="181">
        <f>'将来負担比率（分子）の構造'!J$50</f>
        <v>974</v>
      </c>
      <c r="H58" s="181"/>
      <c r="I58" s="181"/>
      <c r="J58" s="181">
        <f>'将来負担比率（分子）の構造'!K$50</f>
        <v>861</v>
      </c>
      <c r="K58" s="181"/>
      <c r="L58" s="181"/>
      <c r="M58" s="181">
        <f>'将来負担比率（分子）の構造'!L$50</f>
        <v>744</v>
      </c>
      <c r="N58" s="181"/>
      <c r="O58" s="181"/>
      <c r="P58" s="181">
        <f>'将来負担比率（分子）の構造'!M$50</f>
        <v>619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691</v>
      </c>
      <c r="C62" s="181"/>
      <c r="D62" s="181"/>
      <c r="E62" s="181">
        <f>'将来負担比率（分子）の構造'!J$45</f>
        <v>710</v>
      </c>
      <c r="F62" s="181"/>
      <c r="G62" s="181"/>
      <c r="H62" s="181">
        <f>'将来負担比率（分子）の構造'!K$45</f>
        <v>725</v>
      </c>
      <c r="I62" s="181"/>
      <c r="J62" s="181"/>
      <c r="K62" s="181">
        <f>'将来負担比率（分子）の構造'!L$45</f>
        <v>680</v>
      </c>
      <c r="L62" s="181"/>
      <c r="M62" s="181"/>
      <c r="N62" s="181">
        <f>'将来負担比率（分子）の構造'!M$45</f>
        <v>668</v>
      </c>
      <c r="O62" s="181"/>
      <c r="P62" s="181"/>
    </row>
    <row r="63" spans="1:16" x14ac:dyDescent="0.15">
      <c r="A63" s="181" t="s">
        <v>33</v>
      </c>
      <c r="B63" s="181">
        <f>'将来負担比率（分子）の構造'!I$44</f>
        <v>47</v>
      </c>
      <c r="C63" s="181"/>
      <c r="D63" s="181"/>
      <c r="E63" s="181">
        <f>'将来負担比率（分子）の構造'!J$44</f>
        <v>41</v>
      </c>
      <c r="F63" s="181"/>
      <c r="G63" s="181"/>
      <c r="H63" s="181">
        <f>'将来負担比率（分子）の構造'!K$44</f>
        <v>35</v>
      </c>
      <c r="I63" s="181"/>
      <c r="J63" s="181"/>
      <c r="K63" s="181">
        <f>'将来負担比率（分子）の構造'!L$44</f>
        <v>28</v>
      </c>
      <c r="L63" s="181"/>
      <c r="M63" s="181"/>
      <c r="N63" s="181">
        <f>'将来負担比率（分子）の構造'!M$44</f>
        <v>22</v>
      </c>
      <c r="O63" s="181"/>
      <c r="P63" s="181"/>
    </row>
    <row r="64" spans="1:16" x14ac:dyDescent="0.15">
      <c r="A64" s="181" t="s">
        <v>32</v>
      </c>
      <c r="B64" s="181">
        <f>'将来負担比率（分子）の構造'!I$43</f>
        <v>896</v>
      </c>
      <c r="C64" s="181"/>
      <c r="D64" s="181"/>
      <c r="E64" s="181">
        <f>'将来負担比率（分子）の構造'!J$43</f>
        <v>887</v>
      </c>
      <c r="F64" s="181"/>
      <c r="G64" s="181"/>
      <c r="H64" s="181">
        <f>'将来負担比率（分子）の構造'!K$43</f>
        <v>918</v>
      </c>
      <c r="I64" s="181"/>
      <c r="J64" s="181"/>
      <c r="K64" s="181">
        <f>'将来負担比率（分子）の構造'!L$43</f>
        <v>944</v>
      </c>
      <c r="L64" s="181"/>
      <c r="M64" s="181"/>
      <c r="N64" s="181">
        <f>'将来負担比率（分子）の構造'!M$43</f>
        <v>962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4270</v>
      </c>
      <c r="C66" s="181"/>
      <c r="D66" s="181"/>
      <c r="E66" s="181">
        <f>'将来負担比率（分子）の構造'!J$41</f>
        <v>4110</v>
      </c>
      <c r="F66" s="181"/>
      <c r="G66" s="181"/>
      <c r="H66" s="181">
        <f>'将来負担比率（分子）の構造'!K$41</f>
        <v>3901</v>
      </c>
      <c r="I66" s="181"/>
      <c r="J66" s="181"/>
      <c r="K66" s="181">
        <f>'将来負担比率（分子）の構造'!L$41</f>
        <v>3729</v>
      </c>
      <c r="L66" s="181"/>
      <c r="M66" s="181"/>
      <c r="N66" s="181">
        <f>'将来負担比率（分子）の構造'!M$41</f>
        <v>3567</v>
      </c>
      <c r="O66" s="181"/>
      <c r="P66" s="181"/>
    </row>
    <row r="67" spans="1:16" x14ac:dyDescent="0.15">
      <c r="A67" s="181" t="s">
        <v>74</v>
      </c>
      <c r="B67" s="181" t="e">
        <f>NA()</f>
        <v>#N/A</v>
      </c>
      <c r="C67" s="181">
        <f>IF(ISNUMBER('将来負担比率（分子）の構造'!I$53), IF('将来負担比率（分子）の構造'!I$53 &lt; 0, 0, '将来負担比率（分子）の構造'!I$53), NA())</f>
        <v>1013</v>
      </c>
      <c r="D67" s="181" t="e">
        <f>NA()</f>
        <v>#N/A</v>
      </c>
      <c r="E67" s="181" t="e">
        <f>NA()</f>
        <v>#N/A</v>
      </c>
      <c r="F67" s="181">
        <f>IF(ISNUMBER('将来負担比率（分子）の構造'!J$53), IF('将来負担比率（分子）の構造'!J$53 &lt; 0, 0, '将来負担比率（分子）の構造'!J$53), NA())</f>
        <v>954</v>
      </c>
      <c r="G67" s="181" t="e">
        <f>NA()</f>
        <v>#N/A</v>
      </c>
      <c r="H67" s="181" t="e">
        <f>NA()</f>
        <v>#N/A</v>
      </c>
      <c r="I67" s="181">
        <f>IF(ISNUMBER('将来負担比率（分子）の構造'!K$53), IF('将来負担比率（分子）の構造'!K$53 &lt; 0, 0, '将来負担比率（分子）の構造'!K$53), NA())</f>
        <v>1023</v>
      </c>
      <c r="J67" s="181" t="e">
        <f>NA()</f>
        <v>#N/A</v>
      </c>
      <c r="K67" s="181" t="e">
        <f>NA()</f>
        <v>#N/A</v>
      </c>
      <c r="L67" s="181">
        <f>IF(ISNUMBER('将来負担比率（分子）の構造'!L$53), IF('将来負担比率（分子）の構造'!L$53 &lt; 0, 0, '将来負担比率（分子）の構造'!L$53), NA())</f>
        <v>1113</v>
      </c>
      <c r="M67" s="181" t="e">
        <f>NA()</f>
        <v>#N/A</v>
      </c>
      <c r="N67" s="181" t="e">
        <f>NA()</f>
        <v>#N/A</v>
      </c>
      <c r="O67" s="181">
        <f>IF(ISNUMBER('将来負担比率（分子）の構造'!M$53), IF('将来負担比率（分子）の構造'!M$53 &lt; 0, 0, '将来負担比率（分子）の構造'!M$53), NA())</f>
        <v>1211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533</v>
      </c>
      <c r="C72" s="185">
        <f>基金残高に係る経年分析!G55</f>
        <v>422</v>
      </c>
      <c r="D72" s="185">
        <f>基金残高に係る経年分析!H55</f>
        <v>320</v>
      </c>
    </row>
    <row r="73" spans="1:16" x14ac:dyDescent="0.15">
      <c r="A73" s="184" t="s">
        <v>77</v>
      </c>
      <c r="B73" s="185">
        <f>基金残高に係る経年分析!F56</f>
        <v>9</v>
      </c>
      <c r="C73" s="185">
        <f>基金残高に係る経年分析!G56</f>
        <v>7</v>
      </c>
      <c r="D73" s="185">
        <f>基金残高に係る経年分析!H56</f>
        <v>6</v>
      </c>
    </row>
    <row r="74" spans="1:16" x14ac:dyDescent="0.15">
      <c r="A74" s="184" t="s">
        <v>78</v>
      </c>
      <c r="B74" s="185">
        <f>基金残高に係る経年分析!F57</f>
        <v>271</v>
      </c>
      <c r="C74" s="185">
        <f>基金残高に係る経年分析!G57</f>
        <v>266</v>
      </c>
      <c r="D74" s="185">
        <f>基金残高に係る経年分析!H57</f>
        <v>240</v>
      </c>
    </row>
  </sheetData>
  <sheetProtection algorithmName="SHA-512" hashValue="Dq+/p1oC/B2yIKoxSM38mx6JYZprnkU1Ehl7zf0RhQsB1M58KNp5Eyw80nWKu5Kf0VBmxYW9noFeN4DCorn/JA==" saltValue="hraBfoKhs0C4TL4PCi7L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G1" workbookViewId="0">
      <selection activeCell="Z18" sqref="Z18:AC1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315702</v>
      </c>
      <c r="S5" s="635"/>
      <c r="T5" s="635"/>
      <c r="U5" s="635"/>
      <c r="V5" s="635"/>
      <c r="W5" s="635"/>
      <c r="X5" s="635"/>
      <c r="Y5" s="636"/>
      <c r="Z5" s="637">
        <v>10.4</v>
      </c>
      <c r="AA5" s="637"/>
      <c r="AB5" s="637"/>
      <c r="AC5" s="637"/>
      <c r="AD5" s="638">
        <v>315702</v>
      </c>
      <c r="AE5" s="638"/>
      <c r="AF5" s="638"/>
      <c r="AG5" s="638"/>
      <c r="AH5" s="638"/>
      <c r="AI5" s="638"/>
      <c r="AJ5" s="638"/>
      <c r="AK5" s="638"/>
      <c r="AL5" s="639">
        <v>17.5</v>
      </c>
      <c r="AM5" s="640"/>
      <c r="AN5" s="640"/>
      <c r="AO5" s="641"/>
      <c r="AP5" s="631" t="s">
        <v>224</v>
      </c>
      <c r="AQ5" s="632"/>
      <c r="AR5" s="632"/>
      <c r="AS5" s="632"/>
      <c r="AT5" s="632"/>
      <c r="AU5" s="632"/>
      <c r="AV5" s="632"/>
      <c r="AW5" s="632"/>
      <c r="AX5" s="632"/>
      <c r="AY5" s="632"/>
      <c r="AZ5" s="632"/>
      <c r="BA5" s="632"/>
      <c r="BB5" s="632"/>
      <c r="BC5" s="632"/>
      <c r="BD5" s="632"/>
      <c r="BE5" s="632"/>
      <c r="BF5" s="633"/>
      <c r="BG5" s="645">
        <v>315702</v>
      </c>
      <c r="BH5" s="646"/>
      <c r="BI5" s="646"/>
      <c r="BJ5" s="646"/>
      <c r="BK5" s="646"/>
      <c r="BL5" s="646"/>
      <c r="BM5" s="646"/>
      <c r="BN5" s="647"/>
      <c r="BO5" s="648">
        <v>100</v>
      </c>
      <c r="BP5" s="648"/>
      <c r="BQ5" s="648"/>
      <c r="BR5" s="648"/>
      <c r="BS5" s="649">
        <v>1408</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45704</v>
      </c>
      <c r="S6" s="646"/>
      <c r="T6" s="646"/>
      <c r="U6" s="646"/>
      <c r="V6" s="646"/>
      <c r="W6" s="646"/>
      <c r="X6" s="646"/>
      <c r="Y6" s="647"/>
      <c r="Z6" s="648">
        <v>1.5</v>
      </c>
      <c r="AA6" s="648"/>
      <c r="AB6" s="648"/>
      <c r="AC6" s="648"/>
      <c r="AD6" s="649">
        <v>45704</v>
      </c>
      <c r="AE6" s="649"/>
      <c r="AF6" s="649"/>
      <c r="AG6" s="649"/>
      <c r="AH6" s="649"/>
      <c r="AI6" s="649"/>
      <c r="AJ6" s="649"/>
      <c r="AK6" s="649"/>
      <c r="AL6" s="650">
        <v>2.5</v>
      </c>
      <c r="AM6" s="651"/>
      <c r="AN6" s="651"/>
      <c r="AO6" s="652"/>
      <c r="AP6" s="642" t="s">
        <v>229</v>
      </c>
      <c r="AQ6" s="643"/>
      <c r="AR6" s="643"/>
      <c r="AS6" s="643"/>
      <c r="AT6" s="643"/>
      <c r="AU6" s="643"/>
      <c r="AV6" s="643"/>
      <c r="AW6" s="643"/>
      <c r="AX6" s="643"/>
      <c r="AY6" s="643"/>
      <c r="AZ6" s="643"/>
      <c r="BA6" s="643"/>
      <c r="BB6" s="643"/>
      <c r="BC6" s="643"/>
      <c r="BD6" s="643"/>
      <c r="BE6" s="643"/>
      <c r="BF6" s="644"/>
      <c r="BG6" s="645">
        <v>315702</v>
      </c>
      <c r="BH6" s="646"/>
      <c r="BI6" s="646"/>
      <c r="BJ6" s="646"/>
      <c r="BK6" s="646"/>
      <c r="BL6" s="646"/>
      <c r="BM6" s="646"/>
      <c r="BN6" s="647"/>
      <c r="BO6" s="648">
        <v>100</v>
      </c>
      <c r="BP6" s="648"/>
      <c r="BQ6" s="648"/>
      <c r="BR6" s="648"/>
      <c r="BS6" s="649">
        <v>1408</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52883</v>
      </c>
      <c r="CS6" s="646"/>
      <c r="CT6" s="646"/>
      <c r="CU6" s="646"/>
      <c r="CV6" s="646"/>
      <c r="CW6" s="646"/>
      <c r="CX6" s="646"/>
      <c r="CY6" s="647"/>
      <c r="CZ6" s="639">
        <v>1.8</v>
      </c>
      <c r="DA6" s="640"/>
      <c r="DB6" s="640"/>
      <c r="DC6" s="659"/>
      <c r="DD6" s="654" t="s">
        <v>135</v>
      </c>
      <c r="DE6" s="646"/>
      <c r="DF6" s="646"/>
      <c r="DG6" s="646"/>
      <c r="DH6" s="646"/>
      <c r="DI6" s="646"/>
      <c r="DJ6" s="646"/>
      <c r="DK6" s="646"/>
      <c r="DL6" s="646"/>
      <c r="DM6" s="646"/>
      <c r="DN6" s="646"/>
      <c r="DO6" s="646"/>
      <c r="DP6" s="647"/>
      <c r="DQ6" s="654">
        <v>52883</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138</v>
      </c>
      <c r="S7" s="646"/>
      <c r="T7" s="646"/>
      <c r="U7" s="646"/>
      <c r="V7" s="646"/>
      <c r="W7" s="646"/>
      <c r="X7" s="646"/>
      <c r="Y7" s="647"/>
      <c r="Z7" s="648">
        <v>0</v>
      </c>
      <c r="AA7" s="648"/>
      <c r="AB7" s="648"/>
      <c r="AC7" s="648"/>
      <c r="AD7" s="649">
        <v>138</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90577</v>
      </c>
      <c r="BH7" s="646"/>
      <c r="BI7" s="646"/>
      <c r="BJ7" s="646"/>
      <c r="BK7" s="646"/>
      <c r="BL7" s="646"/>
      <c r="BM7" s="646"/>
      <c r="BN7" s="647"/>
      <c r="BO7" s="648">
        <v>28.7</v>
      </c>
      <c r="BP7" s="648"/>
      <c r="BQ7" s="648"/>
      <c r="BR7" s="648"/>
      <c r="BS7" s="649">
        <v>1408</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690016</v>
      </c>
      <c r="CS7" s="646"/>
      <c r="CT7" s="646"/>
      <c r="CU7" s="646"/>
      <c r="CV7" s="646"/>
      <c r="CW7" s="646"/>
      <c r="CX7" s="646"/>
      <c r="CY7" s="647"/>
      <c r="CZ7" s="648">
        <v>23</v>
      </c>
      <c r="DA7" s="648"/>
      <c r="DB7" s="648"/>
      <c r="DC7" s="648"/>
      <c r="DD7" s="654">
        <v>77086</v>
      </c>
      <c r="DE7" s="646"/>
      <c r="DF7" s="646"/>
      <c r="DG7" s="646"/>
      <c r="DH7" s="646"/>
      <c r="DI7" s="646"/>
      <c r="DJ7" s="646"/>
      <c r="DK7" s="646"/>
      <c r="DL7" s="646"/>
      <c r="DM7" s="646"/>
      <c r="DN7" s="646"/>
      <c r="DO7" s="646"/>
      <c r="DP7" s="647"/>
      <c r="DQ7" s="654">
        <v>403930</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459</v>
      </c>
      <c r="S8" s="646"/>
      <c r="T8" s="646"/>
      <c r="U8" s="646"/>
      <c r="V8" s="646"/>
      <c r="W8" s="646"/>
      <c r="X8" s="646"/>
      <c r="Y8" s="647"/>
      <c r="Z8" s="648">
        <v>0</v>
      </c>
      <c r="AA8" s="648"/>
      <c r="AB8" s="648"/>
      <c r="AC8" s="648"/>
      <c r="AD8" s="649">
        <v>459</v>
      </c>
      <c r="AE8" s="649"/>
      <c r="AF8" s="649"/>
      <c r="AG8" s="649"/>
      <c r="AH8" s="649"/>
      <c r="AI8" s="649"/>
      <c r="AJ8" s="649"/>
      <c r="AK8" s="649"/>
      <c r="AL8" s="650">
        <v>0</v>
      </c>
      <c r="AM8" s="651"/>
      <c r="AN8" s="651"/>
      <c r="AO8" s="652"/>
      <c r="AP8" s="642" t="s">
        <v>235</v>
      </c>
      <c r="AQ8" s="643"/>
      <c r="AR8" s="643"/>
      <c r="AS8" s="643"/>
      <c r="AT8" s="643"/>
      <c r="AU8" s="643"/>
      <c r="AV8" s="643"/>
      <c r="AW8" s="643"/>
      <c r="AX8" s="643"/>
      <c r="AY8" s="643"/>
      <c r="AZ8" s="643"/>
      <c r="BA8" s="643"/>
      <c r="BB8" s="643"/>
      <c r="BC8" s="643"/>
      <c r="BD8" s="643"/>
      <c r="BE8" s="643"/>
      <c r="BF8" s="644"/>
      <c r="BG8" s="645">
        <v>3094</v>
      </c>
      <c r="BH8" s="646"/>
      <c r="BI8" s="646"/>
      <c r="BJ8" s="646"/>
      <c r="BK8" s="646"/>
      <c r="BL8" s="646"/>
      <c r="BM8" s="646"/>
      <c r="BN8" s="647"/>
      <c r="BO8" s="648">
        <v>1</v>
      </c>
      <c r="BP8" s="648"/>
      <c r="BQ8" s="648"/>
      <c r="BR8" s="648"/>
      <c r="BS8" s="654" t="s">
        <v>135</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539724</v>
      </c>
      <c r="CS8" s="646"/>
      <c r="CT8" s="646"/>
      <c r="CU8" s="646"/>
      <c r="CV8" s="646"/>
      <c r="CW8" s="646"/>
      <c r="CX8" s="646"/>
      <c r="CY8" s="647"/>
      <c r="CZ8" s="648">
        <v>18</v>
      </c>
      <c r="DA8" s="648"/>
      <c r="DB8" s="648"/>
      <c r="DC8" s="648"/>
      <c r="DD8" s="654">
        <v>3597</v>
      </c>
      <c r="DE8" s="646"/>
      <c r="DF8" s="646"/>
      <c r="DG8" s="646"/>
      <c r="DH8" s="646"/>
      <c r="DI8" s="646"/>
      <c r="DJ8" s="646"/>
      <c r="DK8" s="646"/>
      <c r="DL8" s="646"/>
      <c r="DM8" s="646"/>
      <c r="DN8" s="646"/>
      <c r="DO8" s="646"/>
      <c r="DP8" s="647"/>
      <c r="DQ8" s="654">
        <v>349671</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302</v>
      </c>
      <c r="S9" s="646"/>
      <c r="T9" s="646"/>
      <c r="U9" s="646"/>
      <c r="V9" s="646"/>
      <c r="W9" s="646"/>
      <c r="X9" s="646"/>
      <c r="Y9" s="647"/>
      <c r="Z9" s="648">
        <v>0</v>
      </c>
      <c r="AA9" s="648"/>
      <c r="AB9" s="648"/>
      <c r="AC9" s="648"/>
      <c r="AD9" s="649">
        <v>302</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74159</v>
      </c>
      <c r="BH9" s="646"/>
      <c r="BI9" s="646"/>
      <c r="BJ9" s="646"/>
      <c r="BK9" s="646"/>
      <c r="BL9" s="646"/>
      <c r="BM9" s="646"/>
      <c r="BN9" s="647"/>
      <c r="BO9" s="648">
        <v>23.5</v>
      </c>
      <c r="BP9" s="648"/>
      <c r="BQ9" s="648"/>
      <c r="BR9" s="648"/>
      <c r="BS9" s="654" t="s">
        <v>135</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238133</v>
      </c>
      <c r="CS9" s="646"/>
      <c r="CT9" s="646"/>
      <c r="CU9" s="646"/>
      <c r="CV9" s="646"/>
      <c r="CW9" s="646"/>
      <c r="CX9" s="646"/>
      <c r="CY9" s="647"/>
      <c r="CZ9" s="648">
        <v>7.9</v>
      </c>
      <c r="DA9" s="648"/>
      <c r="DB9" s="648"/>
      <c r="DC9" s="648"/>
      <c r="DD9" s="654" t="s">
        <v>135</v>
      </c>
      <c r="DE9" s="646"/>
      <c r="DF9" s="646"/>
      <c r="DG9" s="646"/>
      <c r="DH9" s="646"/>
      <c r="DI9" s="646"/>
      <c r="DJ9" s="646"/>
      <c r="DK9" s="646"/>
      <c r="DL9" s="646"/>
      <c r="DM9" s="646"/>
      <c r="DN9" s="646"/>
      <c r="DO9" s="646"/>
      <c r="DP9" s="647"/>
      <c r="DQ9" s="654">
        <v>224870</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176</v>
      </c>
      <c r="AA10" s="648"/>
      <c r="AB10" s="648"/>
      <c r="AC10" s="648"/>
      <c r="AD10" s="649" t="s">
        <v>241</v>
      </c>
      <c r="AE10" s="649"/>
      <c r="AF10" s="649"/>
      <c r="AG10" s="649"/>
      <c r="AH10" s="649"/>
      <c r="AI10" s="649"/>
      <c r="AJ10" s="649"/>
      <c r="AK10" s="649"/>
      <c r="AL10" s="650" t="s">
        <v>135</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6223</v>
      </c>
      <c r="BH10" s="646"/>
      <c r="BI10" s="646"/>
      <c r="BJ10" s="646"/>
      <c r="BK10" s="646"/>
      <c r="BL10" s="646"/>
      <c r="BM10" s="646"/>
      <c r="BN10" s="647"/>
      <c r="BO10" s="648">
        <v>2</v>
      </c>
      <c r="BP10" s="648"/>
      <c r="BQ10" s="648"/>
      <c r="BR10" s="648"/>
      <c r="BS10" s="654" t="s">
        <v>135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5414</v>
      </c>
      <c r="CS10" s="646"/>
      <c r="CT10" s="646"/>
      <c r="CU10" s="646"/>
      <c r="CV10" s="646"/>
      <c r="CW10" s="646"/>
      <c r="CX10" s="646"/>
      <c r="CY10" s="647"/>
      <c r="CZ10" s="648">
        <v>0.2</v>
      </c>
      <c r="DA10" s="648"/>
      <c r="DB10" s="648"/>
      <c r="DC10" s="648"/>
      <c r="DD10" s="654" t="s">
        <v>176</v>
      </c>
      <c r="DE10" s="646"/>
      <c r="DF10" s="646"/>
      <c r="DG10" s="646"/>
      <c r="DH10" s="646"/>
      <c r="DI10" s="646"/>
      <c r="DJ10" s="646"/>
      <c r="DK10" s="646"/>
      <c r="DL10" s="646"/>
      <c r="DM10" s="646"/>
      <c r="DN10" s="646"/>
      <c r="DO10" s="646"/>
      <c r="DP10" s="647"/>
      <c r="DQ10" s="654">
        <v>214</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42326</v>
      </c>
      <c r="S11" s="646"/>
      <c r="T11" s="646"/>
      <c r="U11" s="646"/>
      <c r="V11" s="646"/>
      <c r="W11" s="646"/>
      <c r="X11" s="646"/>
      <c r="Y11" s="647"/>
      <c r="Z11" s="650">
        <v>1.4</v>
      </c>
      <c r="AA11" s="651"/>
      <c r="AB11" s="651"/>
      <c r="AC11" s="663"/>
      <c r="AD11" s="654">
        <v>42326</v>
      </c>
      <c r="AE11" s="646"/>
      <c r="AF11" s="646"/>
      <c r="AG11" s="646"/>
      <c r="AH11" s="646"/>
      <c r="AI11" s="646"/>
      <c r="AJ11" s="646"/>
      <c r="AK11" s="647"/>
      <c r="AL11" s="650">
        <v>2.4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7101</v>
      </c>
      <c r="BH11" s="646"/>
      <c r="BI11" s="646"/>
      <c r="BJ11" s="646"/>
      <c r="BK11" s="646"/>
      <c r="BL11" s="646"/>
      <c r="BM11" s="646"/>
      <c r="BN11" s="647"/>
      <c r="BO11" s="648">
        <v>2.2000000000000002</v>
      </c>
      <c r="BP11" s="648"/>
      <c r="BQ11" s="648"/>
      <c r="BR11" s="648"/>
      <c r="BS11" s="654">
        <v>1408</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119394</v>
      </c>
      <c r="CS11" s="646"/>
      <c r="CT11" s="646"/>
      <c r="CU11" s="646"/>
      <c r="CV11" s="646"/>
      <c r="CW11" s="646"/>
      <c r="CX11" s="646"/>
      <c r="CY11" s="647"/>
      <c r="CZ11" s="648">
        <v>4</v>
      </c>
      <c r="DA11" s="648"/>
      <c r="DB11" s="648"/>
      <c r="DC11" s="648"/>
      <c r="DD11" s="654">
        <v>20730</v>
      </c>
      <c r="DE11" s="646"/>
      <c r="DF11" s="646"/>
      <c r="DG11" s="646"/>
      <c r="DH11" s="646"/>
      <c r="DI11" s="646"/>
      <c r="DJ11" s="646"/>
      <c r="DK11" s="646"/>
      <c r="DL11" s="646"/>
      <c r="DM11" s="646"/>
      <c r="DN11" s="646"/>
      <c r="DO11" s="646"/>
      <c r="DP11" s="647"/>
      <c r="DQ11" s="654">
        <v>57931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3039</v>
      </c>
      <c r="S12" s="646"/>
      <c r="T12" s="646"/>
      <c r="U12" s="646"/>
      <c r="V12" s="646"/>
      <c r="W12" s="646"/>
      <c r="X12" s="646"/>
      <c r="Y12" s="647"/>
      <c r="Z12" s="648">
        <v>0.1</v>
      </c>
      <c r="AA12" s="648"/>
      <c r="AB12" s="648"/>
      <c r="AC12" s="648"/>
      <c r="AD12" s="649">
        <v>3039</v>
      </c>
      <c r="AE12" s="649"/>
      <c r="AF12" s="649"/>
      <c r="AG12" s="649"/>
      <c r="AH12" s="649"/>
      <c r="AI12" s="649"/>
      <c r="AJ12" s="649"/>
      <c r="AK12" s="649"/>
      <c r="AL12" s="650">
        <v>0.2</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195862</v>
      </c>
      <c r="BH12" s="646"/>
      <c r="BI12" s="646"/>
      <c r="BJ12" s="646"/>
      <c r="BK12" s="646"/>
      <c r="BL12" s="646"/>
      <c r="BM12" s="646"/>
      <c r="BN12" s="647"/>
      <c r="BO12" s="648">
        <v>62</v>
      </c>
      <c r="BP12" s="648"/>
      <c r="BQ12" s="648"/>
      <c r="BR12" s="648"/>
      <c r="BS12" s="654" t="s">
        <v>135</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121824</v>
      </c>
      <c r="CS12" s="646"/>
      <c r="CT12" s="646"/>
      <c r="CU12" s="646"/>
      <c r="CV12" s="646"/>
      <c r="CW12" s="646"/>
      <c r="CX12" s="646"/>
      <c r="CY12" s="647"/>
      <c r="CZ12" s="648">
        <v>4.0999999999999996</v>
      </c>
      <c r="DA12" s="648"/>
      <c r="DB12" s="648"/>
      <c r="DC12" s="648"/>
      <c r="DD12" s="654">
        <v>50213</v>
      </c>
      <c r="DE12" s="646"/>
      <c r="DF12" s="646"/>
      <c r="DG12" s="646"/>
      <c r="DH12" s="646"/>
      <c r="DI12" s="646"/>
      <c r="DJ12" s="646"/>
      <c r="DK12" s="646"/>
      <c r="DL12" s="646"/>
      <c r="DM12" s="646"/>
      <c r="DN12" s="646"/>
      <c r="DO12" s="646"/>
      <c r="DP12" s="647"/>
      <c r="DQ12" s="654">
        <v>67437</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176</v>
      </c>
      <c r="S13" s="646"/>
      <c r="T13" s="646"/>
      <c r="U13" s="646"/>
      <c r="V13" s="646"/>
      <c r="W13" s="646"/>
      <c r="X13" s="646"/>
      <c r="Y13" s="647"/>
      <c r="Z13" s="648" t="s">
        <v>176</v>
      </c>
      <c r="AA13" s="648"/>
      <c r="AB13" s="648"/>
      <c r="AC13" s="648"/>
      <c r="AD13" s="649" t="s">
        <v>135</v>
      </c>
      <c r="AE13" s="649"/>
      <c r="AF13" s="649"/>
      <c r="AG13" s="649"/>
      <c r="AH13" s="649"/>
      <c r="AI13" s="649"/>
      <c r="AJ13" s="649"/>
      <c r="AK13" s="649"/>
      <c r="AL13" s="650" t="s">
        <v>176</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195132</v>
      </c>
      <c r="BH13" s="646"/>
      <c r="BI13" s="646"/>
      <c r="BJ13" s="646"/>
      <c r="BK13" s="646"/>
      <c r="BL13" s="646"/>
      <c r="BM13" s="646"/>
      <c r="BN13" s="647"/>
      <c r="BO13" s="648">
        <v>61.8</v>
      </c>
      <c r="BP13" s="648"/>
      <c r="BQ13" s="648"/>
      <c r="BR13" s="648"/>
      <c r="BS13" s="654" t="s">
        <v>135</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429091</v>
      </c>
      <c r="CS13" s="646"/>
      <c r="CT13" s="646"/>
      <c r="CU13" s="646"/>
      <c r="CV13" s="646"/>
      <c r="CW13" s="646"/>
      <c r="CX13" s="646"/>
      <c r="CY13" s="647"/>
      <c r="CZ13" s="648">
        <v>14.3</v>
      </c>
      <c r="DA13" s="648"/>
      <c r="DB13" s="648"/>
      <c r="DC13" s="648"/>
      <c r="DD13" s="654">
        <v>91600</v>
      </c>
      <c r="DE13" s="646"/>
      <c r="DF13" s="646"/>
      <c r="DG13" s="646"/>
      <c r="DH13" s="646"/>
      <c r="DI13" s="646"/>
      <c r="DJ13" s="646"/>
      <c r="DK13" s="646"/>
      <c r="DL13" s="646"/>
      <c r="DM13" s="646"/>
      <c r="DN13" s="646"/>
      <c r="DO13" s="646"/>
      <c r="DP13" s="647"/>
      <c r="DQ13" s="654">
        <v>271755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4749</v>
      </c>
      <c r="S14" s="646"/>
      <c r="T14" s="646"/>
      <c r="U14" s="646"/>
      <c r="V14" s="646"/>
      <c r="W14" s="646"/>
      <c r="X14" s="646"/>
      <c r="Y14" s="647"/>
      <c r="Z14" s="648">
        <v>0.2</v>
      </c>
      <c r="AA14" s="648"/>
      <c r="AB14" s="648"/>
      <c r="AC14" s="648"/>
      <c r="AD14" s="649">
        <v>4749</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5013</v>
      </c>
      <c r="BH14" s="646"/>
      <c r="BI14" s="646"/>
      <c r="BJ14" s="646"/>
      <c r="BK14" s="646"/>
      <c r="BL14" s="646"/>
      <c r="BM14" s="646"/>
      <c r="BN14" s="647"/>
      <c r="BO14" s="648">
        <v>1.6</v>
      </c>
      <c r="BP14" s="648"/>
      <c r="BQ14" s="648"/>
      <c r="BR14" s="648"/>
      <c r="BS14" s="654" t="s">
        <v>241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155850</v>
      </c>
      <c r="CS14" s="646"/>
      <c r="CT14" s="646"/>
      <c r="CU14" s="646"/>
      <c r="CV14" s="646"/>
      <c r="CW14" s="646"/>
      <c r="CX14" s="646"/>
      <c r="CY14" s="647"/>
      <c r="CZ14" s="648">
        <v>5.2</v>
      </c>
      <c r="DA14" s="648"/>
      <c r="DB14" s="648"/>
      <c r="DC14" s="648"/>
      <c r="DD14" s="654" t="s">
        <v>176</v>
      </c>
      <c r="DE14" s="646"/>
      <c r="DF14" s="646"/>
      <c r="DG14" s="646"/>
      <c r="DH14" s="646"/>
      <c r="DI14" s="646"/>
      <c r="DJ14" s="646"/>
      <c r="DK14" s="646"/>
      <c r="DL14" s="646"/>
      <c r="DM14" s="646"/>
      <c r="DN14" s="646"/>
      <c r="DO14" s="646"/>
      <c r="DP14" s="647"/>
      <c r="DQ14" s="654">
        <v>155850</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135</v>
      </c>
      <c r="S15" s="646"/>
      <c r="T15" s="646"/>
      <c r="U15" s="646"/>
      <c r="V15" s="646"/>
      <c r="W15" s="646"/>
      <c r="X15" s="646"/>
      <c r="Y15" s="647"/>
      <c r="Z15" s="648" t="s">
        <v>241</v>
      </c>
      <c r="AA15" s="648"/>
      <c r="AB15" s="648"/>
      <c r="AC15" s="648"/>
      <c r="AD15" s="649" t="s">
        <v>176</v>
      </c>
      <c r="AE15" s="649"/>
      <c r="AF15" s="649"/>
      <c r="AG15" s="649"/>
      <c r="AH15" s="649"/>
      <c r="AI15" s="649"/>
      <c r="AJ15" s="649"/>
      <c r="AK15" s="649"/>
      <c r="AL15" s="650" t="s">
        <v>135</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24250</v>
      </c>
      <c r="BH15" s="646"/>
      <c r="BI15" s="646"/>
      <c r="BJ15" s="646"/>
      <c r="BK15" s="646"/>
      <c r="BL15" s="646"/>
      <c r="BM15" s="646"/>
      <c r="BN15" s="647"/>
      <c r="BO15" s="648">
        <v>7.7</v>
      </c>
      <c r="BP15" s="648"/>
      <c r="BQ15" s="648"/>
      <c r="BR15" s="648"/>
      <c r="BS15" s="654" t="s">
        <v>176</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187424</v>
      </c>
      <c r="CS15" s="646"/>
      <c r="CT15" s="646"/>
      <c r="CU15" s="646"/>
      <c r="CV15" s="646"/>
      <c r="CW15" s="646"/>
      <c r="CX15" s="646"/>
      <c r="CY15" s="647"/>
      <c r="CZ15" s="648">
        <v>6.2</v>
      </c>
      <c r="DA15" s="648"/>
      <c r="DB15" s="648"/>
      <c r="DC15" s="648"/>
      <c r="DD15" s="654">
        <v>2746</v>
      </c>
      <c r="DE15" s="646"/>
      <c r="DF15" s="646"/>
      <c r="DG15" s="646"/>
      <c r="DH15" s="646"/>
      <c r="DI15" s="646"/>
      <c r="DJ15" s="646"/>
      <c r="DK15" s="646"/>
      <c r="DL15" s="646"/>
      <c r="DM15" s="646"/>
      <c r="DN15" s="646"/>
      <c r="DO15" s="646"/>
      <c r="DP15" s="647"/>
      <c r="DQ15" s="654">
        <v>178084</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1371</v>
      </c>
      <c r="S16" s="646"/>
      <c r="T16" s="646"/>
      <c r="U16" s="646"/>
      <c r="V16" s="646"/>
      <c r="W16" s="646"/>
      <c r="X16" s="646"/>
      <c r="Y16" s="647"/>
      <c r="Z16" s="648">
        <v>0</v>
      </c>
      <c r="AA16" s="648"/>
      <c r="AB16" s="648"/>
      <c r="AC16" s="648"/>
      <c r="AD16" s="649">
        <v>1371</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176</v>
      </c>
      <c r="BH16" s="646"/>
      <c r="BI16" s="646"/>
      <c r="BJ16" s="646"/>
      <c r="BK16" s="646"/>
      <c r="BL16" s="646"/>
      <c r="BM16" s="646"/>
      <c r="BN16" s="647"/>
      <c r="BO16" s="648" t="s">
        <v>241</v>
      </c>
      <c r="BP16" s="648"/>
      <c r="BQ16" s="648"/>
      <c r="BR16" s="648"/>
      <c r="BS16" s="654" t="s">
        <v>176</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92</v>
      </c>
      <c r="CS16" s="646"/>
      <c r="CT16" s="646"/>
      <c r="CU16" s="646"/>
      <c r="CV16" s="646"/>
      <c r="CW16" s="646"/>
      <c r="CX16" s="646"/>
      <c r="CY16" s="647"/>
      <c r="CZ16" s="648">
        <v>0</v>
      </c>
      <c r="DA16" s="648"/>
      <c r="DB16" s="648"/>
      <c r="DC16" s="648"/>
      <c r="DD16" s="654" t="s">
        <v>135</v>
      </c>
      <c r="DE16" s="646"/>
      <c r="DF16" s="646"/>
      <c r="DG16" s="646"/>
      <c r="DH16" s="646"/>
      <c r="DI16" s="646"/>
      <c r="DJ16" s="646"/>
      <c r="DK16" s="646"/>
      <c r="DL16" s="646"/>
      <c r="DM16" s="646"/>
      <c r="DN16" s="646"/>
      <c r="DO16" s="646"/>
      <c r="DP16" s="647"/>
      <c r="DQ16" s="654">
        <v>92</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5166</v>
      </c>
      <c r="S17" s="646"/>
      <c r="T17" s="646"/>
      <c r="U17" s="646"/>
      <c r="V17" s="646"/>
      <c r="W17" s="646"/>
      <c r="X17" s="646"/>
      <c r="Y17" s="647"/>
      <c r="Z17" s="648">
        <v>0.2</v>
      </c>
      <c r="AA17" s="648"/>
      <c r="AB17" s="648"/>
      <c r="AC17" s="648"/>
      <c r="AD17" s="649">
        <v>5166</v>
      </c>
      <c r="AE17" s="649"/>
      <c r="AF17" s="649"/>
      <c r="AG17" s="649"/>
      <c r="AH17" s="649"/>
      <c r="AI17" s="649"/>
      <c r="AJ17" s="649"/>
      <c r="AK17" s="649"/>
      <c r="AL17" s="650">
        <v>0.3</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176</v>
      </c>
      <c r="BP17" s="648"/>
      <c r="BQ17" s="648"/>
      <c r="BR17" s="648"/>
      <c r="BS17" s="654" t="s">
        <v>241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464571</v>
      </c>
      <c r="CS17" s="646"/>
      <c r="CT17" s="646"/>
      <c r="CU17" s="646"/>
      <c r="CV17" s="646"/>
      <c r="CW17" s="646"/>
      <c r="CX17" s="646"/>
      <c r="CY17" s="647"/>
      <c r="CZ17" s="648">
        <v>15.5</v>
      </c>
      <c r="DA17" s="648"/>
      <c r="DB17" s="648"/>
      <c r="DC17" s="648"/>
      <c r="DD17" s="654" t="s">
        <v>135</v>
      </c>
      <c r="DE17" s="646"/>
      <c r="DF17" s="646"/>
      <c r="DG17" s="646"/>
      <c r="DH17" s="646"/>
      <c r="DI17" s="646"/>
      <c r="DJ17" s="646"/>
      <c r="DK17" s="646"/>
      <c r="DL17" s="646"/>
      <c r="DM17" s="646"/>
      <c r="DN17" s="646"/>
      <c r="DO17" s="646"/>
      <c r="DP17" s="647"/>
      <c r="DQ17" s="654">
        <v>419126</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113</v>
      </c>
      <c r="S18" s="646"/>
      <c r="T18" s="646"/>
      <c r="U18" s="646"/>
      <c r="V18" s="646"/>
      <c r="W18" s="646"/>
      <c r="X18" s="646"/>
      <c r="Y18" s="647"/>
      <c r="Z18" s="648">
        <v>0</v>
      </c>
      <c r="AA18" s="648"/>
      <c r="AB18" s="648"/>
      <c r="AC18" s="648"/>
      <c r="AD18" s="649">
        <v>113</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135</v>
      </c>
      <c r="BH18" s="646"/>
      <c r="BI18" s="646"/>
      <c r="BJ18" s="646"/>
      <c r="BK18" s="646"/>
      <c r="BL18" s="646"/>
      <c r="BM18" s="646"/>
      <c r="BN18" s="647"/>
      <c r="BO18" s="648" t="s">
        <v>135</v>
      </c>
      <c r="BP18" s="648"/>
      <c r="BQ18" s="648"/>
      <c r="BR18" s="648"/>
      <c r="BS18" s="654" t="s">
        <v>135</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176</v>
      </c>
      <c r="CS18" s="646"/>
      <c r="CT18" s="646"/>
      <c r="CU18" s="646"/>
      <c r="CV18" s="646"/>
      <c r="CW18" s="646"/>
      <c r="CX18" s="646"/>
      <c r="CY18" s="647"/>
      <c r="CZ18" s="648" t="s">
        <v>176</v>
      </c>
      <c r="DA18" s="648"/>
      <c r="DB18" s="648"/>
      <c r="DC18" s="648"/>
      <c r="DD18" s="654" t="s">
        <v>176</v>
      </c>
      <c r="DE18" s="646"/>
      <c r="DF18" s="646"/>
      <c r="DG18" s="646"/>
      <c r="DH18" s="646"/>
      <c r="DI18" s="646"/>
      <c r="DJ18" s="646"/>
      <c r="DK18" s="646"/>
      <c r="DL18" s="646"/>
      <c r="DM18" s="646"/>
      <c r="DN18" s="646"/>
      <c r="DO18" s="646"/>
      <c r="DP18" s="647"/>
      <c r="DQ18" s="654" t="s">
        <v>176</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703</v>
      </c>
      <c r="S19" s="646"/>
      <c r="T19" s="646"/>
      <c r="U19" s="646"/>
      <c r="V19" s="646"/>
      <c r="W19" s="646"/>
      <c r="X19" s="646"/>
      <c r="Y19" s="647"/>
      <c r="Z19" s="648">
        <v>0</v>
      </c>
      <c r="AA19" s="648"/>
      <c r="AB19" s="648"/>
      <c r="AC19" s="648"/>
      <c r="AD19" s="649">
        <v>703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241</v>
      </c>
      <c r="BH19" s="646"/>
      <c r="BI19" s="646"/>
      <c r="BJ19" s="646"/>
      <c r="BK19" s="646"/>
      <c r="BL19" s="646"/>
      <c r="BM19" s="646"/>
      <c r="BN19" s="647"/>
      <c r="BO19" s="648" t="s">
        <v>135</v>
      </c>
      <c r="BP19" s="648"/>
      <c r="BQ19" s="648"/>
      <c r="BR19" s="648"/>
      <c r="BS19" s="654" t="s">
        <v>176</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176</v>
      </c>
      <c r="CS19" s="646"/>
      <c r="CT19" s="646"/>
      <c r="CU19" s="646"/>
      <c r="CV19" s="646"/>
      <c r="CW19" s="646"/>
      <c r="CX19" s="646"/>
      <c r="CY19" s="647"/>
      <c r="CZ19" s="648" t="s">
        <v>135</v>
      </c>
      <c r="DA19" s="648"/>
      <c r="DB19" s="648"/>
      <c r="DC19" s="648"/>
      <c r="DD19" s="654" t="s">
        <v>135</v>
      </c>
      <c r="DE19" s="646"/>
      <c r="DF19" s="646"/>
      <c r="DG19" s="646"/>
      <c r="DH19" s="646"/>
      <c r="DI19" s="646"/>
      <c r="DJ19" s="646"/>
      <c r="DK19" s="646"/>
      <c r="DL19" s="646"/>
      <c r="DM19" s="646"/>
      <c r="DN19" s="646"/>
      <c r="DO19" s="646"/>
      <c r="DP19" s="647"/>
      <c r="DQ19" s="654" t="s">
        <v>135</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35</v>
      </c>
      <c r="S20" s="646"/>
      <c r="T20" s="646"/>
      <c r="U20" s="646"/>
      <c r="V20" s="646"/>
      <c r="W20" s="646"/>
      <c r="X20" s="646"/>
      <c r="Y20" s="647"/>
      <c r="Z20" s="648">
        <v>0</v>
      </c>
      <c r="AA20" s="648"/>
      <c r="AB20" s="648"/>
      <c r="AC20" s="648"/>
      <c r="AD20" s="649">
        <v>35</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135</v>
      </c>
      <c r="BH20" s="646"/>
      <c r="BI20" s="646"/>
      <c r="BJ20" s="646"/>
      <c r="BK20" s="646"/>
      <c r="BL20" s="646"/>
      <c r="BM20" s="646"/>
      <c r="BN20" s="647"/>
      <c r="BO20" s="648" t="s">
        <v>135</v>
      </c>
      <c r="BP20" s="648"/>
      <c r="BQ20" s="648"/>
      <c r="BR20" s="648"/>
      <c r="BS20" s="654" t="s">
        <v>135</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3004416</v>
      </c>
      <c r="CS20" s="646"/>
      <c r="CT20" s="646"/>
      <c r="CU20" s="646"/>
      <c r="CV20" s="646"/>
      <c r="CW20" s="646"/>
      <c r="CX20" s="646"/>
      <c r="CY20" s="647"/>
      <c r="CZ20" s="648">
        <v>100</v>
      </c>
      <c r="DA20" s="648"/>
      <c r="DB20" s="648"/>
      <c r="DC20" s="648"/>
      <c r="DD20" s="654">
        <v>245972</v>
      </c>
      <c r="DE20" s="646"/>
      <c r="DF20" s="646"/>
      <c r="DG20" s="646"/>
      <c r="DH20" s="646"/>
      <c r="DI20" s="646"/>
      <c r="DJ20" s="646"/>
      <c r="DK20" s="646"/>
      <c r="DL20" s="646"/>
      <c r="DM20" s="646"/>
      <c r="DN20" s="646"/>
      <c r="DO20" s="646"/>
      <c r="DP20" s="647"/>
      <c r="DQ20" s="654">
        <v>2181843</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4315</v>
      </c>
      <c r="S21" s="646"/>
      <c r="T21" s="646"/>
      <c r="U21" s="646"/>
      <c r="V21" s="646"/>
      <c r="W21" s="646"/>
      <c r="X21" s="646"/>
      <c r="Y21" s="647"/>
      <c r="Z21" s="648">
        <v>0.1</v>
      </c>
      <c r="AA21" s="648"/>
      <c r="AB21" s="648"/>
      <c r="AC21" s="648"/>
      <c r="AD21" s="649">
        <v>4315</v>
      </c>
      <c r="AE21" s="649"/>
      <c r="AF21" s="649"/>
      <c r="AG21" s="649"/>
      <c r="AH21" s="649"/>
      <c r="AI21" s="649"/>
      <c r="AJ21" s="649"/>
      <c r="AK21" s="649"/>
      <c r="AL21" s="650">
        <v>0.2</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135</v>
      </c>
      <c r="BH21" s="646"/>
      <c r="BI21" s="646"/>
      <c r="BJ21" s="646"/>
      <c r="BK21" s="646"/>
      <c r="BL21" s="646"/>
      <c r="BM21" s="646"/>
      <c r="BN21" s="647"/>
      <c r="BO21" s="648" t="s">
        <v>135</v>
      </c>
      <c r="BP21" s="648"/>
      <c r="BQ21" s="648"/>
      <c r="BR21" s="648"/>
      <c r="BS21" s="654" t="s">
        <v>176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1495536</v>
      </c>
      <c r="S22" s="646"/>
      <c r="T22" s="646"/>
      <c r="U22" s="646"/>
      <c r="V22" s="646"/>
      <c r="W22" s="646"/>
      <c r="X22" s="646"/>
      <c r="Y22" s="647"/>
      <c r="Z22" s="648">
        <v>49.2</v>
      </c>
      <c r="AA22" s="648"/>
      <c r="AB22" s="648"/>
      <c r="AC22" s="648"/>
      <c r="AD22" s="649">
        <v>1341372</v>
      </c>
      <c r="AE22" s="649"/>
      <c r="AF22" s="649"/>
      <c r="AG22" s="649"/>
      <c r="AH22" s="649"/>
      <c r="AI22" s="649"/>
      <c r="AJ22" s="649"/>
      <c r="AK22" s="649"/>
      <c r="AL22" s="650">
        <v>74.5</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135</v>
      </c>
      <c r="BH22" s="646"/>
      <c r="BI22" s="646"/>
      <c r="BJ22" s="646"/>
      <c r="BK22" s="646"/>
      <c r="BL22" s="646"/>
      <c r="BM22" s="646"/>
      <c r="BN22" s="647"/>
      <c r="BO22" s="648" t="s">
        <v>241</v>
      </c>
      <c r="BP22" s="648"/>
      <c r="BQ22" s="648"/>
      <c r="BR22" s="648"/>
      <c r="BS22" s="654" t="s">
        <v>135</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1341372</v>
      </c>
      <c r="S23" s="646"/>
      <c r="T23" s="646"/>
      <c r="U23" s="646"/>
      <c r="V23" s="646"/>
      <c r="W23" s="646"/>
      <c r="X23" s="646"/>
      <c r="Y23" s="647"/>
      <c r="Z23" s="648">
        <v>44.2</v>
      </c>
      <c r="AA23" s="648"/>
      <c r="AB23" s="648"/>
      <c r="AC23" s="648"/>
      <c r="AD23" s="649">
        <v>1341372</v>
      </c>
      <c r="AE23" s="649"/>
      <c r="AF23" s="649"/>
      <c r="AG23" s="649"/>
      <c r="AH23" s="649"/>
      <c r="AI23" s="649"/>
      <c r="AJ23" s="649"/>
      <c r="AK23" s="649"/>
      <c r="AL23" s="650">
        <v>74.5</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176</v>
      </c>
      <c r="BH23" s="646"/>
      <c r="BI23" s="646"/>
      <c r="BJ23" s="646"/>
      <c r="BK23" s="646"/>
      <c r="BL23" s="646"/>
      <c r="BM23" s="646"/>
      <c r="BN23" s="647"/>
      <c r="BO23" s="648" t="s">
        <v>135</v>
      </c>
      <c r="BP23" s="648"/>
      <c r="BQ23" s="648"/>
      <c r="BR23" s="648"/>
      <c r="BS23" s="654" t="s">
        <v>135</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154164</v>
      </c>
      <c r="S24" s="646"/>
      <c r="T24" s="646"/>
      <c r="U24" s="646"/>
      <c r="V24" s="646"/>
      <c r="W24" s="646"/>
      <c r="X24" s="646"/>
      <c r="Y24" s="647"/>
      <c r="Z24" s="648">
        <v>5.0999999999999996</v>
      </c>
      <c r="AA24" s="648"/>
      <c r="AB24" s="648"/>
      <c r="AC24" s="648"/>
      <c r="AD24" s="649" t="s">
        <v>176</v>
      </c>
      <c r="AE24" s="649"/>
      <c r="AF24" s="649"/>
      <c r="AG24" s="649"/>
      <c r="AH24" s="649"/>
      <c r="AI24" s="649"/>
      <c r="AJ24" s="649"/>
      <c r="AK24" s="649"/>
      <c r="AL24" s="650" t="s">
        <v>176</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176</v>
      </c>
      <c r="BH24" s="646"/>
      <c r="BI24" s="646"/>
      <c r="BJ24" s="646"/>
      <c r="BK24" s="646"/>
      <c r="BL24" s="646"/>
      <c r="BM24" s="646"/>
      <c r="BN24" s="647"/>
      <c r="BO24" s="648" t="s">
        <v>176</v>
      </c>
      <c r="BP24" s="648"/>
      <c r="BQ24" s="648"/>
      <c r="BR24" s="648"/>
      <c r="BS24" s="654" t="s">
        <v>135</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1181560</v>
      </c>
      <c r="CS24" s="635"/>
      <c r="CT24" s="635"/>
      <c r="CU24" s="635"/>
      <c r="CV24" s="635"/>
      <c r="CW24" s="635"/>
      <c r="CX24" s="635"/>
      <c r="CY24" s="636"/>
      <c r="CZ24" s="639">
        <v>39.299999999999997</v>
      </c>
      <c r="DA24" s="640"/>
      <c r="DB24" s="640"/>
      <c r="DC24" s="659"/>
      <c r="DD24" s="681">
        <v>989398</v>
      </c>
      <c r="DE24" s="635"/>
      <c r="DF24" s="635"/>
      <c r="DG24" s="635"/>
      <c r="DH24" s="635"/>
      <c r="DI24" s="635"/>
      <c r="DJ24" s="635"/>
      <c r="DK24" s="636"/>
      <c r="DL24" s="681">
        <v>967728</v>
      </c>
      <c r="DM24" s="635"/>
      <c r="DN24" s="635"/>
      <c r="DO24" s="635"/>
      <c r="DP24" s="635"/>
      <c r="DQ24" s="635"/>
      <c r="DR24" s="635"/>
      <c r="DS24" s="635"/>
      <c r="DT24" s="635"/>
      <c r="DU24" s="635"/>
      <c r="DV24" s="636"/>
      <c r="DW24" s="639">
        <v>52.3</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135</v>
      </c>
      <c r="S25" s="646"/>
      <c r="T25" s="646"/>
      <c r="U25" s="646"/>
      <c r="V25" s="646"/>
      <c r="W25" s="646"/>
      <c r="X25" s="646"/>
      <c r="Y25" s="647"/>
      <c r="Z25" s="648" t="s">
        <v>176</v>
      </c>
      <c r="AA25" s="648"/>
      <c r="AB25" s="648"/>
      <c r="AC25" s="648"/>
      <c r="AD25" s="649" t="s">
        <v>176</v>
      </c>
      <c r="AE25" s="649"/>
      <c r="AF25" s="649"/>
      <c r="AG25" s="649"/>
      <c r="AH25" s="649"/>
      <c r="AI25" s="649"/>
      <c r="AJ25" s="649"/>
      <c r="AK25" s="649"/>
      <c r="AL25" s="650" t="s">
        <v>241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176</v>
      </c>
      <c r="BH25" s="646"/>
      <c r="BI25" s="646"/>
      <c r="BJ25" s="646"/>
      <c r="BK25" s="646"/>
      <c r="BL25" s="646"/>
      <c r="BM25" s="646"/>
      <c r="BN25" s="647"/>
      <c r="BO25" s="648" t="s">
        <v>135</v>
      </c>
      <c r="BP25" s="648"/>
      <c r="BQ25" s="648"/>
      <c r="BR25" s="648"/>
      <c r="BS25" s="654" t="s">
        <v>176</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547524</v>
      </c>
      <c r="CS25" s="682"/>
      <c r="CT25" s="682"/>
      <c r="CU25" s="682"/>
      <c r="CV25" s="682"/>
      <c r="CW25" s="682"/>
      <c r="CX25" s="682"/>
      <c r="CY25" s="683"/>
      <c r="CZ25" s="650">
        <v>18.2</v>
      </c>
      <c r="DA25" s="679"/>
      <c r="DB25" s="679"/>
      <c r="DC25" s="684"/>
      <c r="DD25" s="654">
        <v>509462</v>
      </c>
      <c r="DE25" s="682"/>
      <c r="DF25" s="682"/>
      <c r="DG25" s="682"/>
      <c r="DH25" s="682"/>
      <c r="DI25" s="682"/>
      <c r="DJ25" s="682"/>
      <c r="DK25" s="683"/>
      <c r="DL25" s="654">
        <v>490030</v>
      </c>
      <c r="DM25" s="682"/>
      <c r="DN25" s="682"/>
      <c r="DO25" s="682"/>
      <c r="DP25" s="682"/>
      <c r="DQ25" s="682"/>
      <c r="DR25" s="682"/>
      <c r="DS25" s="682"/>
      <c r="DT25" s="682"/>
      <c r="DU25" s="682"/>
      <c r="DV25" s="683"/>
      <c r="DW25" s="650">
        <v>26.5</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1914492</v>
      </c>
      <c r="S26" s="646"/>
      <c r="T26" s="646"/>
      <c r="U26" s="646"/>
      <c r="V26" s="646"/>
      <c r="W26" s="646"/>
      <c r="X26" s="646"/>
      <c r="Y26" s="647"/>
      <c r="Z26" s="648">
        <v>63</v>
      </c>
      <c r="AA26" s="648"/>
      <c r="AB26" s="648"/>
      <c r="AC26" s="648"/>
      <c r="AD26" s="649">
        <v>1760328</v>
      </c>
      <c r="AE26" s="649"/>
      <c r="AF26" s="649"/>
      <c r="AG26" s="649"/>
      <c r="AH26" s="649"/>
      <c r="AI26" s="649"/>
      <c r="AJ26" s="649"/>
      <c r="AK26" s="649"/>
      <c r="AL26" s="650">
        <v>97.8</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135</v>
      </c>
      <c r="BH26" s="646"/>
      <c r="BI26" s="646"/>
      <c r="BJ26" s="646"/>
      <c r="BK26" s="646"/>
      <c r="BL26" s="646"/>
      <c r="BM26" s="646"/>
      <c r="BN26" s="647"/>
      <c r="BO26" s="648" t="s">
        <v>176</v>
      </c>
      <c r="BP26" s="648"/>
      <c r="BQ26" s="648"/>
      <c r="BR26" s="648"/>
      <c r="BS26" s="654" t="s">
        <v>241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337354</v>
      </c>
      <c r="CS26" s="646"/>
      <c r="CT26" s="646"/>
      <c r="CU26" s="646"/>
      <c r="CV26" s="646"/>
      <c r="CW26" s="646"/>
      <c r="CX26" s="646"/>
      <c r="CY26" s="647"/>
      <c r="CZ26" s="650">
        <v>11.2</v>
      </c>
      <c r="DA26" s="679"/>
      <c r="DB26" s="679"/>
      <c r="DC26" s="684"/>
      <c r="DD26" s="654">
        <v>304517</v>
      </c>
      <c r="DE26" s="646"/>
      <c r="DF26" s="646"/>
      <c r="DG26" s="646"/>
      <c r="DH26" s="646"/>
      <c r="DI26" s="646"/>
      <c r="DJ26" s="646"/>
      <c r="DK26" s="647"/>
      <c r="DL26" s="654" t="s">
        <v>176</v>
      </c>
      <c r="DM26" s="646"/>
      <c r="DN26" s="646"/>
      <c r="DO26" s="646"/>
      <c r="DP26" s="646"/>
      <c r="DQ26" s="646"/>
      <c r="DR26" s="646"/>
      <c r="DS26" s="646"/>
      <c r="DT26" s="646"/>
      <c r="DU26" s="646"/>
      <c r="DV26" s="647"/>
      <c r="DW26" s="650" t="s">
        <v>135</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520</v>
      </c>
      <c r="S27" s="646"/>
      <c r="T27" s="646"/>
      <c r="U27" s="646"/>
      <c r="V27" s="646"/>
      <c r="W27" s="646"/>
      <c r="X27" s="646"/>
      <c r="Y27" s="647"/>
      <c r="Z27" s="648">
        <v>0</v>
      </c>
      <c r="AA27" s="648"/>
      <c r="AB27" s="648"/>
      <c r="AC27" s="648"/>
      <c r="AD27" s="649">
        <v>520</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315702</v>
      </c>
      <c r="BH27" s="646"/>
      <c r="BI27" s="646"/>
      <c r="BJ27" s="646"/>
      <c r="BK27" s="646"/>
      <c r="BL27" s="646"/>
      <c r="BM27" s="646"/>
      <c r="BN27" s="647"/>
      <c r="BO27" s="648">
        <v>100</v>
      </c>
      <c r="BP27" s="648"/>
      <c r="BQ27" s="648"/>
      <c r="BR27" s="648"/>
      <c r="BS27" s="654">
        <v>1408</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169465</v>
      </c>
      <c r="CS27" s="682"/>
      <c r="CT27" s="682"/>
      <c r="CU27" s="682"/>
      <c r="CV27" s="682"/>
      <c r="CW27" s="682"/>
      <c r="CX27" s="682"/>
      <c r="CY27" s="683"/>
      <c r="CZ27" s="650">
        <v>5.6</v>
      </c>
      <c r="DA27" s="679"/>
      <c r="DB27" s="679"/>
      <c r="DC27" s="684"/>
      <c r="DD27" s="654">
        <v>60810</v>
      </c>
      <c r="DE27" s="682"/>
      <c r="DF27" s="682"/>
      <c r="DG27" s="682"/>
      <c r="DH27" s="682"/>
      <c r="DI27" s="682"/>
      <c r="DJ27" s="682"/>
      <c r="DK27" s="683"/>
      <c r="DL27" s="654">
        <v>58572</v>
      </c>
      <c r="DM27" s="682"/>
      <c r="DN27" s="682"/>
      <c r="DO27" s="682"/>
      <c r="DP27" s="682"/>
      <c r="DQ27" s="682"/>
      <c r="DR27" s="682"/>
      <c r="DS27" s="682"/>
      <c r="DT27" s="682"/>
      <c r="DU27" s="682"/>
      <c r="DV27" s="683"/>
      <c r="DW27" s="650">
        <v>3.2</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2616</v>
      </c>
      <c r="S28" s="646"/>
      <c r="T28" s="646"/>
      <c r="U28" s="646"/>
      <c r="V28" s="646"/>
      <c r="W28" s="646"/>
      <c r="X28" s="646"/>
      <c r="Y28" s="647"/>
      <c r="Z28" s="648">
        <v>0.1</v>
      </c>
      <c r="AA28" s="648"/>
      <c r="AB28" s="648"/>
      <c r="AC28" s="648"/>
      <c r="AD28" s="649" t="s">
        <v>176</v>
      </c>
      <c r="AE28" s="649"/>
      <c r="AF28" s="649"/>
      <c r="AG28" s="649"/>
      <c r="AH28" s="649"/>
      <c r="AI28" s="649"/>
      <c r="AJ28" s="649"/>
      <c r="AK28" s="649"/>
      <c r="AL28" s="650" t="s">
        <v>176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464571</v>
      </c>
      <c r="CS28" s="646"/>
      <c r="CT28" s="646"/>
      <c r="CU28" s="646"/>
      <c r="CV28" s="646"/>
      <c r="CW28" s="646"/>
      <c r="CX28" s="646"/>
      <c r="CY28" s="647"/>
      <c r="CZ28" s="650">
        <v>15.5</v>
      </c>
      <c r="DA28" s="679"/>
      <c r="DB28" s="679"/>
      <c r="DC28" s="684"/>
      <c r="DD28" s="654">
        <v>419126</v>
      </c>
      <c r="DE28" s="646"/>
      <c r="DF28" s="646"/>
      <c r="DG28" s="646"/>
      <c r="DH28" s="646"/>
      <c r="DI28" s="646"/>
      <c r="DJ28" s="646"/>
      <c r="DK28" s="647"/>
      <c r="DL28" s="654">
        <v>419126</v>
      </c>
      <c r="DM28" s="646"/>
      <c r="DN28" s="646"/>
      <c r="DO28" s="646"/>
      <c r="DP28" s="646"/>
      <c r="DQ28" s="646"/>
      <c r="DR28" s="646"/>
      <c r="DS28" s="646"/>
      <c r="DT28" s="646"/>
      <c r="DU28" s="646"/>
      <c r="DV28" s="647"/>
      <c r="DW28" s="650">
        <v>22.7</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66396</v>
      </c>
      <c r="S29" s="646"/>
      <c r="T29" s="646"/>
      <c r="U29" s="646"/>
      <c r="V29" s="646"/>
      <c r="W29" s="646"/>
      <c r="X29" s="646"/>
      <c r="Y29" s="647"/>
      <c r="Z29" s="648">
        <v>2.2000000000000002</v>
      </c>
      <c r="AA29" s="648"/>
      <c r="AB29" s="648"/>
      <c r="AC29" s="648"/>
      <c r="AD29" s="649" t="s">
        <v>176</v>
      </c>
      <c r="AE29" s="649"/>
      <c r="AF29" s="649"/>
      <c r="AG29" s="649"/>
      <c r="AH29" s="649"/>
      <c r="AI29" s="649"/>
      <c r="AJ29" s="649"/>
      <c r="AK29" s="649"/>
      <c r="AL29" s="650" t="s">
        <v>241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464318</v>
      </c>
      <c r="CS29" s="682"/>
      <c r="CT29" s="682"/>
      <c r="CU29" s="682"/>
      <c r="CV29" s="682"/>
      <c r="CW29" s="682"/>
      <c r="CX29" s="682"/>
      <c r="CY29" s="683"/>
      <c r="CZ29" s="650">
        <v>15.5</v>
      </c>
      <c r="DA29" s="679"/>
      <c r="DB29" s="679"/>
      <c r="DC29" s="684"/>
      <c r="DD29" s="654">
        <v>418873</v>
      </c>
      <c r="DE29" s="682"/>
      <c r="DF29" s="682"/>
      <c r="DG29" s="682"/>
      <c r="DH29" s="682"/>
      <c r="DI29" s="682"/>
      <c r="DJ29" s="682"/>
      <c r="DK29" s="683"/>
      <c r="DL29" s="654">
        <v>418873</v>
      </c>
      <c r="DM29" s="682"/>
      <c r="DN29" s="682"/>
      <c r="DO29" s="682"/>
      <c r="DP29" s="682"/>
      <c r="DQ29" s="682"/>
      <c r="DR29" s="682"/>
      <c r="DS29" s="682"/>
      <c r="DT29" s="682"/>
      <c r="DU29" s="682"/>
      <c r="DV29" s="683"/>
      <c r="DW29" s="650">
        <v>22.6</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7900</v>
      </c>
      <c r="S30" s="646"/>
      <c r="T30" s="646"/>
      <c r="U30" s="646"/>
      <c r="V30" s="646"/>
      <c r="W30" s="646"/>
      <c r="X30" s="646"/>
      <c r="Y30" s="647"/>
      <c r="Z30" s="648">
        <v>0.3</v>
      </c>
      <c r="AA30" s="648"/>
      <c r="AB30" s="648"/>
      <c r="AC30" s="648"/>
      <c r="AD30" s="649" t="s">
        <v>176</v>
      </c>
      <c r="AE30" s="649"/>
      <c r="AF30" s="649"/>
      <c r="AG30" s="649"/>
      <c r="AH30" s="649"/>
      <c r="AI30" s="649"/>
      <c r="AJ30" s="649"/>
      <c r="AK30" s="649"/>
      <c r="AL30" s="650" t="s">
        <v>176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439117</v>
      </c>
      <c r="CS30" s="646"/>
      <c r="CT30" s="646"/>
      <c r="CU30" s="646"/>
      <c r="CV30" s="646"/>
      <c r="CW30" s="646"/>
      <c r="CX30" s="646"/>
      <c r="CY30" s="647"/>
      <c r="CZ30" s="650">
        <v>14.6</v>
      </c>
      <c r="DA30" s="679"/>
      <c r="DB30" s="679"/>
      <c r="DC30" s="684"/>
      <c r="DD30" s="654">
        <v>397989</v>
      </c>
      <c r="DE30" s="646"/>
      <c r="DF30" s="646"/>
      <c r="DG30" s="646"/>
      <c r="DH30" s="646"/>
      <c r="DI30" s="646"/>
      <c r="DJ30" s="646"/>
      <c r="DK30" s="647"/>
      <c r="DL30" s="654">
        <v>397989</v>
      </c>
      <c r="DM30" s="646"/>
      <c r="DN30" s="646"/>
      <c r="DO30" s="646"/>
      <c r="DP30" s="646"/>
      <c r="DQ30" s="646"/>
      <c r="DR30" s="646"/>
      <c r="DS30" s="646"/>
      <c r="DT30" s="646"/>
      <c r="DU30" s="646"/>
      <c r="DV30" s="647"/>
      <c r="DW30" s="650">
        <v>21.5</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226029</v>
      </c>
      <c r="S31" s="646"/>
      <c r="T31" s="646"/>
      <c r="U31" s="646"/>
      <c r="V31" s="646"/>
      <c r="W31" s="646"/>
      <c r="X31" s="646"/>
      <c r="Y31" s="647"/>
      <c r="Z31" s="648">
        <v>7.4</v>
      </c>
      <c r="AA31" s="648"/>
      <c r="AB31" s="648"/>
      <c r="AC31" s="648"/>
      <c r="AD31" s="649" t="s">
        <v>135</v>
      </c>
      <c r="AE31" s="649"/>
      <c r="AF31" s="649"/>
      <c r="AG31" s="649"/>
      <c r="AH31" s="649"/>
      <c r="AI31" s="649"/>
      <c r="AJ31" s="649"/>
      <c r="AK31" s="649"/>
      <c r="AL31" s="650" t="s">
        <v>241</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99.6</v>
      </c>
      <c r="BH31" s="697"/>
      <c r="BI31" s="697"/>
      <c r="BJ31" s="697"/>
      <c r="BK31" s="697"/>
      <c r="BL31" s="697"/>
      <c r="BM31" s="640">
        <v>96</v>
      </c>
      <c r="BN31" s="697"/>
      <c r="BO31" s="697"/>
      <c r="BP31" s="697"/>
      <c r="BQ31" s="698"/>
      <c r="BR31" s="701">
        <v>99.6</v>
      </c>
      <c r="BS31" s="697"/>
      <c r="BT31" s="697"/>
      <c r="BU31" s="697"/>
      <c r="BV31" s="697"/>
      <c r="BW31" s="697"/>
      <c r="BX31" s="640">
        <v>87.6</v>
      </c>
      <c r="BY31" s="697"/>
      <c r="BZ31" s="697"/>
      <c r="CA31" s="697"/>
      <c r="CB31" s="698"/>
      <c r="CD31" s="693"/>
      <c r="CE31" s="694"/>
      <c r="CF31" s="660" t="s">
        <v>310</v>
      </c>
      <c r="CG31" s="661"/>
      <c r="CH31" s="661"/>
      <c r="CI31" s="661"/>
      <c r="CJ31" s="661"/>
      <c r="CK31" s="661"/>
      <c r="CL31" s="661"/>
      <c r="CM31" s="661"/>
      <c r="CN31" s="661"/>
      <c r="CO31" s="661"/>
      <c r="CP31" s="661"/>
      <c r="CQ31" s="662"/>
      <c r="CR31" s="645">
        <v>25201</v>
      </c>
      <c r="CS31" s="682"/>
      <c r="CT31" s="682"/>
      <c r="CU31" s="682"/>
      <c r="CV31" s="682"/>
      <c r="CW31" s="682"/>
      <c r="CX31" s="682"/>
      <c r="CY31" s="683"/>
      <c r="CZ31" s="650">
        <v>0.8</v>
      </c>
      <c r="DA31" s="679"/>
      <c r="DB31" s="679"/>
      <c r="DC31" s="684"/>
      <c r="DD31" s="654">
        <v>20884</v>
      </c>
      <c r="DE31" s="682"/>
      <c r="DF31" s="682"/>
      <c r="DG31" s="682"/>
      <c r="DH31" s="682"/>
      <c r="DI31" s="682"/>
      <c r="DJ31" s="682"/>
      <c r="DK31" s="683"/>
      <c r="DL31" s="654">
        <v>20884</v>
      </c>
      <c r="DM31" s="682"/>
      <c r="DN31" s="682"/>
      <c r="DO31" s="682"/>
      <c r="DP31" s="682"/>
      <c r="DQ31" s="682"/>
      <c r="DR31" s="682"/>
      <c r="DS31" s="682"/>
      <c r="DT31" s="682"/>
      <c r="DU31" s="682"/>
      <c r="DV31" s="683"/>
      <c r="DW31" s="650">
        <v>1.1000000000000001</v>
      </c>
      <c r="DX31" s="679"/>
      <c r="DY31" s="679"/>
      <c r="DZ31" s="679"/>
      <c r="EA31" s="679"/>
      <c r="EB31" s="679"/>
      <c r="EC31" s="680"/>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135</v>
      </c>
      <c r="S32" s="646"/>
      <c r="T32" s="646"/>
      <c r="U32" s="646"/>
      <c r="V32" s="646"/>
      <c r="W32" s="646"/>
      <c r="X32" s="646"/>
      <c r="Y32" s="647"/>
      <c r="Z32" s="648" t="s">
        <v>176</v>
      </c>
      <c r="AA32" s="648"/>
      <c r="AB32" s="648"/>
      <c r="AC32" s="648"/>
      <c r="AD32" s="649" t="s">
        <v>176</v>
      </c>
      <c r="AE32" s="649"/>
      <c r="AF32" s="649"/>
      <c r="AG32" s="649"/>
      <c r="AH32" s="649"/>
      <c r="AI32" s="649"/>
      <c r="AJ32" s="649"/>
      <c r="AK32" s="649"/>
      <c r="AL32" s="650" t="s">
        <v>135</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99.5</v>
      </c>
      <c r="BH32" s="682"/>
      <c r="BI32" s="682"/>
      <c r="BJ32" s="682"/>
      <c r="BK32" s="682"/>
      <c r="BL32" s="682"/>
      <c r="BM32" s="651">
        <v>98.7</v>
      </c>
      <c r="BN32" s="699"/>
      <c r="BO32" s="699"/>
      <c r="BP32" s="699"/>
      <c r="BQ32" s="700"/>
      <c r="BR32" s="711">
        <v>99.5</v>
      </c>
      <c r="BS32" s="682"/>
      <c r="BT32" s="682"/>
      <c r="BU32" s="682"/>
      <c r="BV32" s="682"/>
      <c r="BW32" s="682"/>
      <c r="BX32" s="651">
        <v>97.3</v>
      </c>
      <c r="BY32" s="699"/>
      <c r="BZ32" s="699"/>
      <c r="CA32" s="699"/>
      <c r="CB32" s="700"/>
      <c r="CD32" s="695"/>
      <c r="CE32" s="696"/>
      <c r="CF32" s="660" t="s">
        <v>314</v>
      </c>
      <c r="CG32" s="661"/>
      <c r="CH32" s="661"/>
      <c r="CI32" s="661"/>
      <c r="CJ32" s="661"/>
      <c r="CK32" s="661"/>
      <c r="CL32" s="661"/>
      <c r="CM32" s="661"/>
      <c r="CN32" s="661"/>
      <c r="CO32" s="661"/>
      <c r="CP32" s="661"/>
      <c r="CQ32" s="662"/>
      <c r="CR32" s="645">
        <v>253</v>
      </c>
      <c r="CS32" s="646"/>
      <c r="CT32" s="646"/>
      <c r="CU32" s="646"/>
      <c r="CV32" s="646"/>
      <c r="CW32" s="646"/>
      <c r="CX32" s="646"/>
      <c r="CY32" s="647"/>
      <c r="CZ32" s="650">
        <v>0</v>
      </c>
      <c r="DA32" s="679"/>
      <c r="DB32" s="679"/>
      <c r="DC32" s="684"/>
      <c r="DD32" s="654">
        <v>253</v>
      </c>
      <c r="DE32" s="646"/>
      <c r="DF32" s="646"/>
      <c r="DG32" s="646"/>
      <c r="DH32" s="646"/>
      <c r="DI32" s="646"/>
      <c r="DJ32" s="646"/>
      <c r="DK32" s="647"/>
      <c r="DL32" s="654">
        <v>253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117786</v>
      </c>
      <c r="S33" s="646"/>
      <c r="T33" s="646"/>
      <c r="U33" s="646"/>
      <c r="V33" s="646"/>
      <c r="W33" s="646"/>
      <c r="X33" s="646"/>
      <c r="Y33" s="647"/>
      <c r="Z33" s="648">
        <v>3.9</v>
      </c>
      <c r="AA33" s="648"/>
      <c r="AB33" s="648"/>
      <c r="AC33" s="648"/>
      <c r="AD33" s="649" t="s">
        <v>135</v>
      </c>
      <c r="AE33" s="649"/>
      <c r="AF33" s="649"/>
      <c r="AG33" s="649"/>
      <c r="AH33" s="649"/>
      <c r="AI33" s="649"/>
      <c r="AJ33" s="649"/>
      <c r="AK33" s="649"/>
      <c r="AL33" s="650" t="s">
        <v>176</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99.7</v>
      </c>
      <c r="BH33" s="716"/>
      <c r="BI33" s="716"/>
      <c r="BJ33" s="716"/>
      <c r="BK33" s="716"/>
      <c r="BL33" s="716"/>
      <c r="BM33" s="717">
        <v>94.3</v>
      </c>
      <c r="BN33" s="716"/>
      <c r="BO33" s="716"/>
      <c r="BP33" s="716"/>
      <c r="BQ33" s="718"/>
      <c r="BR33" s="715">
        <v>99.6</v>
      </c>
      <c r="BS33" s="716"/>
      <c r="BT33" s="716"/>
      <c r="BU33" s="716"/>
      <c r="BV33" s="716"/>
      <c r="BW33" s="716"/>
      <c r="BX33" s="717">
        <v>81.400000000000006</v>
      </c>
      <c r="BY33" s="716"/>
      <c r="BZ33" s="716"/>
      <c r="CA33" s="716"/>
      <c r="CB33" s="718"/>
      <c r="CD33" s="660" t="s">
        <v>317</v>
      </c>
      <c r="CE33" s="661"/>
      <c r="CF33" s="661"/>
      <c r="CG33" s="661"/>
      <c r="CH33" s="661"/>
      <c r="CI33" s="661"/>
      <c r="CJ33" s="661"/>
      <c r="CK33" s="661"/>
      <c r="CL33" s="661"/>
      <c r="CM33" s="661"/>
      <c r="CN33" s="661"/>
      <c r="CO33" s="661"/>
      <c r="CP33" s="661"/>
      <c r="CQ33" s="662"/>
      <c r="CR33" s="645">
        <v>1576792</v>
      </c>
      <c r="CS33" s="682"/>
      <c r="CT33" s="682"/>
      <c r="CU33" s="682"/>
      <c r="CV33" s="682"/>
      <c r="CW33" s="682"/>
      <c r="CX33" s="682"/>
      <c r="CY33" s="683"/>
      <c r="CZ33" s="650">
        <v>52.5</v>
      </c>
      <c r="DA33" s="679"/>
      <c r="DB33" s="679"/>
      <c r="DC33" s="684"/>
      <c r="DD33" s="654">
        <v>1153003</v>
      </c>
      <c r="DE33" s="682"/>
      <c r="DF33" s="682"/>
      <c r="DG33" s="682"/>
      <c r="DH33" s="682"/>
      <c r="DI33" s="682"/>
      <c r="DJ33" s="682"/>
      <c r="DK33" s="683"/>
      <c r="DL33" s="654">
        <v>706894</v>
      </c>
      <c r="DM33" s="682"/>
      <c r="DN33" s="682"/>
      <c r="DO33" s="682"/>
      <c r="DP33" s="682"/>
      <c r="DQ33" s="682"/>
      <c r="DR33" s="682"/>
      <c r="DS33" s="682"/>
      <c r="DT33" s="682"/>
      <c r="DU33" s="682"/>
      <c r="DV33" s="683"/>
      <c r="DW33" s="650">
        <v>38.200000000000003</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80696</v>
      </c>
      <c r="S34" s="646"/>
      <c r="T34" s="646"/>
      <c r="U34" s="646"/>
      <c r="V34" s="646"/>
      <c r="W34" s="646"/>
      <c r="X34" s="646"/>
      <c r="Y34" s="647"/>
      <c r="Z34" s="648">
        <v>2.7</v>
      </c>
      <c r="AA34" s="648"/>
      <c r="AB34" s="648"/>
      <c r="AC34" s="648"/>
      <c r="AD34" s="649">
        <v>38415</v>
      </c>
      <c r="AE34" s="649"/>
      <c r="AF34" s="649"/>
      <c r="AG34" s="649"/>
      <c r="AH34" s="649"/>
      <c r="AI34" s="649"/>
      <c r="AJ34" s="649"/>
      <c r="AK34" s="649"/>
      <c r="AL34" s="650">
        <v>2.1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698881</v>
      </c>
      <c r="CS34" s="646"/>
      <c r="CT34" s="646"/>
      <c r="CU34" s="646"/>
      <c r="CV34" s="646"/>
      <c r="CW34" s="646"/>
      <c r="CX34" s="646"/>
      <c r="CY34" s="647"/>
      <c r="CZ34" s="650">
        <v>23.3</v>
      </c>
      <c r="DA34" s="679"/>
      <c r="DB34" s="679"/>
      <c r="DC34" s="684"/>
      <c r="DD34" s="654">
        <v>482237</v>
      </c>
      <c r="DE34" s="646"/>
      <c r="DF34" s="646"/>
      <c r="DG34" s="646"/>
      <c r="DH34" s="646"/>
      <c r="DI34" s="646"/>
      <c r="DJ34" s="646"/>
      <c r="DK34" s="647"/>
      <c r="DL34" s="654">
        <v>289167</v>
      </c>
      <c r="DM34" s="646"/>
      <c r="DN34" s="646"/>
      <c r="DO34" s="646"/>
      <c r="DP34" s="646"/>
      <c r="DQ34" s="646"/>
      <c r="DR34" s="646"/>
      <c r="DS34" s="646"/>
      <c r="DT34" s="646"/>
      <c r="DU34" s="646"/>
      <c r="DV34" s="647"/>
      <c r="DW34" s="650">
        <v>15.6</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31338</v>
      </c>
      <c r="S35" s="646"/>
      <c r="T35" s="646"/>
      <c r="U35" s="646"/>
      <c r="V35" s="646"/>
      <c r="W35" s="646"/>
      <c r="X35" s="646"/>
      <c r="Y35" s="647"/>
      <c r="Z35" s="648">
        <v>1</v>
      </c>
      <c r="AA35" s="648"/>
      <c r="AB35" s="648"/>
      <c r="AC35" s="648"/>
      <c r="AD35" s="649" t="s">
        <v>135</v>
      </c>
      <c r="AE35" s="649"/>
      <c r="AF35" s="649"/>
      <c r="AG35" s="649"/>
      <c r="AH35" s="649"/>
      <c r="AI35" s="649"/>
      <c r="AJ35" s="649"/>
      <c r="AK35" s="649"/>
      <c r="AL35" s="650" t="s">
        <v>176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186579</v>
      </c>
      <c r="CS35" s="682"/>
      <c r="CT35" s="682"/>
      <c r="CU35" s="682"/>
      <c r="CV35" s="682"/>
      <c r="CW35" s="682"/>
      <c r="CX35" s="682"/>
      <c r="CY35" s="683"/>
      <c r="CZ35" s="650">
        <v>6.2</v>
      </c>
      <c r="DA35" s="679"/>
      <c r="DB35" s="679"/>
      <c r="DC35" s="684"/>
      <c r="DD35" s="654">
        <v>110589</v>
      </c>
      <c r="DE35" s="682"/>
      <c r="DF35" s="682"/>
      <c r="DG35" s="682"/>
      <c r="DH35" s="682"/>
      <c r="DI35" s="682"/>
      <c r="DJ35" s="682"/>
      <c r="DK35" s="683"/>
      <c r="DL35" s="654">
        <v>74105</v>
      </c>
      <c r="DM35" s="682"/>
      <c r="DN35" s="682"/>
      <c r="DO35" s="682"/>
      <c r="DP35" s="682"/>
      <c r="DQ35" s="682"/>
      <c r="DR35" s="682"/>
      <c r="DS35" s="682"/>
      <c r="DT35" s="682"/>
      <c r="DU35" s="682"/>
      <c r="DV35" s="683"/>
      <c r="DW35" s="650">
        <v>4</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199925</v>
      </c>
      <c r="S36" s="646"/>
      <c r="T36" s="646"/>
      <c r="U36" s="646"/>
      <c r="V36" s="646"/>
      <c r="W36" s="646"/>
      <c r="X36" s="646"/>
      <c r="Y36" s="647"/>
      <c r="Z36" s="648">
        <v>6.6</v>
      </c>
      <c r="AA36" s="648"/>
      <c r="AB36" s="648"/>
      <c r="AC36" s="648"/>
      <c r="AD36" s="649" t="s">
        <v>135</v>
      </c>
      <c r="AE36" s="649"/>
      <c r="AF36" s="649"/>
      <c r="AG36" s="649"/>
      <c r="AH36" s="649"/>
      <c r="AI36" s="649"/>
      <c r="AJ36" s="649"/>
      <c r="AK36" s="649"/>
      <c r="AL36" s="650" t="s">
        <v>176</v>
      </c>
      <c r="AM36" s="651"/>
      <c r="AN36" s="651"/>
      <c r="AO36" s="652"/>
      <c r="AP36" s="235"/>
      <c r="AQ36" s="719" t="s">
        <v>325</v>
      </c>
      <c r="AR36" s="720"/>
      <c r="AS36" s="720"/>
      <c r="AT36" s="720"/>
      <c r="AU36" s="720"/>
      <c r="AV36" s="720"/>
      <c r="AW36" s="720"/>
      <c r="AX36" s="720"/>
      <c r="AY36" s="721"/>
      <c r="AZ36" s="634">
        <v>252607</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1531</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361682</v>
      </c>
      <c r="CS36" s="646"/>
      <c r="CT36" s="646"/>
      <c r="CU36" s="646"/>
      <c r="CV36" s="646"/>
      <c r="CW36" s="646"/>
      <c r="CX36" s="646"/>
      <c r="CY36" s="647"/>
      <c r="CZ36" s="650">
        <v>12</v>
      </c>
      <c r="DA36" s="679"/>
      <c r="DB36" s="679"/>
      <c r="DC36" s="684"/>
      <c r="DD36" s="654">
        <v>288741</v>
      </c>
      <c r="DE36" s="646"/>
      <c r="DF36" s="646"/>
      <c r="DG36" s="646"/>
      <c r="DH36" s="646"/>
      <c r="DI36" s="646"/>
      <c r="DJ36" s="646"/>
      <c r="DK36" s="647"/>
      <c r="DL36" s="654">
        <v>220624</v>
      </c>
      <c r="DM36" s="646"/>
      <c r="DN36" s="646"/>
      <c r="DO36" s="646"/>
      <c r="DP36" s="646"/>
      <c r="DQ36" s="646"/>
      <c r="DR36" s="646"/>
      <c r="DS36" s="646"/>
      <c r="DT36" s="646"/>
      <c r="DU36" s="646"/>
      <c r="DV36" s="647"/>
      <c r="DW36" s="650">
        <v>11.9</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53183</v>
      </c>
      <c r="S37" s="646"/>
      <c r="T37" s="646"/>
      <c r="U37" s="646"/>
      <c r="V37" s="646"/>
      <c r="W37" s="646"/>
      <c r="X37" s="646"/>
      <c r="Y37" s="647"/>
      <c r="Z37" s="648">
        <v>1.8</v>
      </c>
      <c r="AA37" s="648"/>
      <c r="AB37" s="648"/>
      <c r="AC37" s="648"/>
      <c r="AD37" s="649" t="s">
        <v>176</v>
      </c>
      <c r="AE37" s="649"/>
      <c r="AF37" s="649"/>
      <c r="AG37" s="649"/>
      <c r="AH37" s="649"/>
      <c r="AI37" s="649"/>
      <c r="AJ37" s="649"/>
      <c r="AK37" s="649"/>
      <c r="AL37" s="650" t="s">
        <v>241</v>
      </c>
      <c r="AM37" s="651"/>
      <c r="AN37" s="651"/>
      <c r="AO37" s="652"/>
      <c r="AQ37" s="723" t="s">
        <v>329</v>
      </c>
      <c r="AR37" s="724"/>
      <c r="AS37" s="724"/>
      <c r="AT37" s="724"/>
      <c r="AU37" s="724"/>
      <c r="AV37" s="724"/>
      <c r="AW37" s="724"/>
      <c r="AX37" s="724"/>
      <c r="AY37" s="725"/>
      <c r="AZ37" s="645">
        <v>88584</v>
      </c>
      <c r="BA37" s="646"/>
      <c r="BB37" s="646"/>
      <c r="BC37" s="646"/>
      <c r="BD37" s="682"/>
      <c r="BE37" s="682"/>
      <c r="BF37" s="700"/>
      <c r="BG37" s="660" t="s">
        <v>330</v>
      </c>
      <c r="BH37" s="661"/>
      <c r="BI37" s="661"/>
      <c r="BJ37" s="661"/>
      <c r="BK37" s="661"/>
      <c r="BL37" s="661"/>
      <c r="BM37" s="661"/>
      <c r="BN37" s="661"/>
      <c r="BO37" s="661"/>
      <c r="BP37" s="661"/>
      <c r="BQ37" s="661"/>
      <c r="BR37" s="661"/>
      <c r="BS37" s="661"/>
      <c r="BT37" s="661"/>
      <c r="BU37" s="662"/>
      <c r="BV37" s="645">
        <v>-1837</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177762</v>
      </c>
      <c r="CS37" s="682"/>
      <c r="CT37" s="682"/>
      <c r="CU37" s="682"/>
      <c r="CV37" s="682"/>
      <c r="CW37" s="682"/>
      <c r="CX37" s="682"/>
      <c r="CY37" s="683"/>
      <c r="CZ37" s="650">
        <v>5.9</v>
      </c>
      <c r="DA37" s="679"/>
      <c r="DB37" s="679"/>
      <c r="DC37" s="684"/>
      <c r="DD37" s="654">
        <v>176365</v>
      </c>
      <c r="DE37" s="682"/>
      <c r="DF37" s="682"/>
      <c r="DG37" s="682"/>
      <c r="DH37" s="682"/>
      <c r="DI37" s="682"/>
      <c r="DJ37" s="682"/>
      <c r="DK37" s="683"/>
      <c r="DL37" s="654">
        <v>175035</v>
      </c>
      <c r="DM37" s="682"/>
      <c r="DN37" s="682"/>
      <c r="DO37" s="682"/>
      <c r="DP37" s="682"/>
      <c r="DQ37" s="682"/>
      <c r="DR37" s="682"/>
      <c r="DS37" s="682"/>
      <c r="DT37" s="682"/>
      <c r="DU37" s="682"/>
      <c r="DV37" s="683"/>
      <c r="DW37" s="650">
        <v>9.5</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58185</v>
      </c>
      <c r="S38" s="646"/>
      <c r="T38" s="646"/>
      <c r="U38" s="646"/>
      <c r="V38" s="646"/>
      <c r="W38" s="646"/>
      <c r="X38" s="646"/>
      <c r="Y38" s="647"/>
      <c r="Z38" s="648">
        <v>1.9</v>
      </c>
      <c r="AA38" s="648"/>
      <c r="AB38" s="648"/>
      <c r="AC38" s="648"/>
      <c r="AD38" s="649">
        <v>162</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46513</v>
      </c>
      <c r="BA38" s="646"/>
      <c r="BB38" s="646"/>
      <c r="BC38" s="646"/>
      <c r="BD38" s="682"/>
      <c r="BE38" s="682"/>
      <c r="BF38" s="700"/>
      <c r="BG38" s="660" t="s">
        <v>334</v>
      </c>
      <c r="BH38" s="661"/>
      <c r="BI38" s="661"/>
      <c r="BJ38" s="661"/>
      <c r="BK38" s="661"/>
      <c r="BL38" s="661"/>
      <c r="BM38" s="661"/>
      <c r="BN38" s="661"/>
      <c r="BO38" s="661"/>
      <c r="BP38" s="661"/>
      <c r="BQ38" s="661"/>
      <c r="BR38" s="661"/>
      <c r="BS38" s="661"/>
      <c r="BT38" s="661"/>
      <c r="BU38" s="662"/>
      <c r="BV38" s="645">
        <v>354</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252607</v>
      </c>
      <c r="CS38" s="646"/>
      <c r="CT38" s="646"/>
      <c r="CU38" s="646"/>
      <c r="CV38" s="646"/>
      <c r="CW38" s="646"/>
      <c r="CX38" s="646"/>
      <c r="CY38" s="647"/>
      <c r="CZ38" s="650">
        <v>8.4</v>
      </c>
      <c r="DA38" s="679"/>
      <c r="DB38" s="679"/>
      <c r="DC38" s="684"/>
      <c r="DD38" s="654">
        <v>233690</v>
      </c>
      <c r="DE38" s="646"/>
      <c r="DF38" s="646"/>
      <c r="DG38" s="646"/>
      <c r="DH38" s="646"/>
      <c r="DI38" s="646"/>
      <c r="DJ38" s="646"/>
      <c r="DK38" s="647"/>
      <c r="DL38" s="654">
        <v>122998</v>
      </c>
      <c r="DM38" s="646"/>
      <c r="DN38" s="646"/>
      <c r="DO38" s="646"/>
      <c r="DP38" s="646"/>
      <c r="DQ38" s="646"/>
      <c r="DR38" s="646"/>
      <c r="DS38" s="646"/>
      <c r="DT38" s="646"/>
      <c r="DU38" s="646"/>
      <c r="DV38" s="647"/>
      <c r="DW38" s="650">
        <v>6.6</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277693</v>
      </c>
      <c r="S39" s="646"/>
      <c r="T39" s="646"/>
      <c r="U39" s="646"/>
      <c r="V39" s="646"/>
      <c r="W39" s="646"/>
      <c r="X39" s="646"/>
      <c r="Y39" s="647"/>
      <c r="Z39" s="648">
        <v>9.1</v>
      </c>
      <c r="AA39" s="648"/>
      <c r="AB39" s="648"/>
      <c r="AC39" s="648"/>
      <c r="AD39" s="649" t="s">
        <v>135</v>
      </c>
      <c r="AE39" s="649"/>
      <c r="AF39" s="649"/>
      <c r="AG39" s="649"/>
      <c r="AH39" s="649"/>
      <c r="AI39" s="649"/>
      <c r="AJ39" s="649"/>
      <c r="AK39" s="649"/>
      <c r="AL39" s="650" t="s">
        <v>135</v>
      </c>
      <c r="AM39" s="651"/>
      <c r="AN39" s="651"/>
      <c r="AO39" s="652"/>
      <c r="AQ39" s="723" t="s">
        <v>337</v>
      </c>
      <c r="AR39" s="724"/>
      <c r="AS39" s="724"/>
      <c r="AT39" s="724"/>
      <c r="AU39" s="724"/>
      <c r="AV39" s="724"/>
      <c r="AW39" s="724"/>
      <c r="AX39" s="724"/>
      <c r="AY39" s="725"/>
      <c r="AZ39" s="645" t="s">
        <v>135</v>
      </c>
      <c r="BA39" s="646"/>
      <c r="BB39" s="646"/>
      <c r="BC39" s="646"/>
      <c r="BD39" s="682"/>
      <c r="BE39" s="682"/>
      <c r="BF39" s="700"/>
      <c r="BG39" s="660" t="s">
        <v>338</v>
      </c>
      <c r="BH39" s="661"/>
      <c r="BI39" s="661"/>
      <c r="BJ39" s="661"/>
      <c r="BK39" s="661"/>
      <c r="BL39" s="661"/>
      <c r="BM39" s="661"/>
      <c r="BN39" s="661"/>
      <c r="BO39" s="661"/>
      <c r="BP39" s="661"/>
      <c r="BQ39" s="661"/>
      <c r="BR39" s="661"/>
      <c r="BS39" s="661"/>
      <c r="BT39" s="661"/>
      <c r="BU39" s="662"/>
      <c r="BV39" s="645">
        <v>523</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71843</v>
      </c>
      <c r="CS39" s="682"/>
      <c r="CT39" s="682"/>
      <c r="CU39" s="682"/>
      <c r="CV39" s="682"/>
      <c r="CW39" s="682"/>
      <c r="CX39" s="682"/>
      <c r="CY39" s="683"/>
      <c r="CZ39" s="650">
        <v>2.4</v>
      </c>
      <c r="DA39" s="679"/>
      <c r="DB39" s="679"/>
      <c r="DC39" s="684"/>
      <c r="DD39" s="654">
        <v>37746</v>
      </c>
      <c r="DE39" s="682"/>
      <c r="DF39" s="682"/>
      <c r="DG39" s="682"/>
      <c r="DH39" s="682"/>
      <c r="DI39" s="682"/>
      <c r="DJ39" s="682"/>
      <c r="DK39" s="683"/>
      <c r="DL39" s="654" t="s">
        <v>135</v>
      </c>
      <c r="DM39" s="682"/>
      <c r="DN39" s="682"/>
      <c r="DO39" s="682"/>
      <c r="DP39" s="682"/>
      <c r="DQ39" s="682"/>
      <c r="DR39" s="682"/>
      <c r="DS39" s="682"/>
      <c r="DT39" s="682"/>
      <c r="DU39" s="682"/>
      <c r="DV39" s="683"/>
      <c r="DW39" s="650" t="s">
        <v>135</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135</v>
      </c>
      <c r="S40" s="646"/>
      <c r="T40" s="646"/>
      <c r="U40" s="646"/>
      <c r="V40" s="646"/>
      <c r="W40" s="646"/>
      <c r="X40" s="646"/>
      <c r="Y40" s="647"/>
      <c r="Z40" s="648" t="s">
        <v>135</v>
      </c>
      <c r="AA40" s="648"/>
      <c r="AB40" s="648"/>
      <c r="AC40" s="648"/>
      <c r="AD40" s="649" t="s">
        <v>241</v>
      </c>
      <c r="AE40" s="649"/>
      <c r="AF40" s="649"/>
      <c r="AG40" s="649"/>
      <c r="AH40" s="649"/>
      <c r="AI40" s="649"/>
      <c r="AJ40" s="649"/>
      <c r="AK40" s="649"/>
      <c r="AL40" s="650" t="s">
        <v>135</v>
      </c>
      <c r="AM40" s="651"/>
      <c r="AN40" s="651"/>
      <c r="AO40" s="652"/>
      <c r="AQ40" s="723" t="s">
        <v>341</v>
      </c>
      <c r="AR40" s="724"/>
      <c r="AS40" s="724"/>
      <c r="AT40" s="724"/>
      <c r="AU40" s="724"/>
      <c r="AV40" s="724"/>
      <c r="AW40" s="724"/>
      <c r="AX40" s="724"/>
      <c r="AY40" s="725"/>
      <c r="AZ40" s="645" t="s">
        <v>176</v>
      </c>
      <c r="BA40" s="646"/>
      <c r="BB40" s="646"/>
      <c r="BC40" s="646"/>
      <c r="BD40" s="682"/>
      <c r="BE40" s="682"/>
      <c r="BF40" s="700"/>
      <c r="BG40" s="726" t="s">
        <v>342</v>
      </c>
      <c r="BH40" s="727"/>
      <c r="BI40" s="727"/>
      <c r="BJ40" s="727"/>
      <c r="BK40" s="727"/>
      <c r="BL40" s="236"/>
      <c r="BM40" s="661" t="s">
        <v>343</v>
      </c>
      <c r="BN40" s="661"/>
      <c r="BO40" s="661"/>
      <c r="BP40" s="661"/>
      <c r="BQ40" s="661"/>
      <c r="BR40" s="661"/>
      <c r="BS40" s="661"/>
      <c r="BT40" s="661"/>
      <c r="BU40" s="662"/>
      <c r="BV40" s="645">
        <v>82</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5200</v>
      </c>
      <c r="CS40" s="646"/>
      <c r="CT40" s="646"/>
      <c r="CU40" s="646"/>
      <c r="CV40" s="646"/>
      <c r="CW40" s="646"/>
      <c r="CX40" s="646"/>
      <c r="CY40" s="647"/>
      <c r="CZ40" s="650">
        <v>0.2</v>
      </c>
      <c r="DA40" s="679"/>
      <c r="DB40" s="679"/>
      <c r="DC40" s="684"/>
      <c r="DD40" s="654" t="s">
        <v>135</v>
      </c>
      <c r="DE40" s="646"/>
      <c r="DF40" s="646"/>
      <c r="DG40" s="646"/>
      <c r="DH40" s="646"/>
      <c r="DI40" s="646"/>
      <c r="DJ40" s="646"/>
      <c r="DK40" s="647"/>
      <c r="DL40" s="654" t="s">
        <v>135</v>
      </c>
      <c r="DM40" s="646"/>
      <c r="DN40" s="646"/>
      <c r="DO40" s="646"/>
      <c r="DP40" s="646"/>
      <c r="DQ40" s="646"/>
      <c r="DR40" s="646"/>
      <c r="DS40" s="646"/>
      <c r="DT40" s="646"/>
      <c r="DU40" s="646"/>
      <c r="DV40" s="647"/>
      <c r="DW40" s="650" t="s">
        <v>176</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50393</v>
      </c>
      <c r="S41" s="646"/>
      <c r="T41" s="646"/>
      <c r="U41" s="646"/>
      <c r="V41" s="646"/>
      <c r="W41" s="646"/>
      <c r="X41" s="646"/>
      <c r="Y41" s="647"/>
      <c r="Z41" s="648">
        <v>1.7</v>
      </c>
      <c r="AA41" s="648"/>
      <c r="AB41" s="648"/>
      <c r="AC41" s="648"/>
      <c r="AD41" s="649" t="s">
        <v>176</v>
      </c>
      <c r="AE41" s="649"/>
      <c r="AF41" s="649"/>
      <c r="AG41" s="649"/>
      <c r="AH41" s="649"/>
      <c r="AI41" s="649"/>
      <c r="AJ41" s="649"/>
      <c r="AK41" s="649"/>
      <c r="AL41" s="650" t="s">
        <v>176</v>
      </c>
      <c r="AM41" s="651"/>
      <c r="AN41" s="651"/>
      <c r="AO41" s="652"/>
      <c r="AQ41" s="723" t="s">
        <v>346</v>
      </c>
      <c r="AR41" s="724"/>
      <c r="AS41" s="724"/>
      <c r="AT41" s="724"/>
      <c r="AU41" s="724"/>
      <c r="AV41" s="724"/>
      <c r="AW41" s="724"/>
      <c r="AX41" s="724"/>
      <c r="AY41" s="725"/>
      <c r="AZ41" s="645">
        <v>17495</v>
      </c>
      <c r="BA41" s="646"/>
      <c r="BB41" s="646"/>
      <c r="BC41" s="646"/>
      <c r="BD41" s="682"/>
      <c r="BE41" s="682"/>
      <c r="BF41" s="700"/>
      <c r="BG41" s="726"/>
      <c r="BH41" s="727"/>
      <c r="BI41" s="727"/>
      <c r="BJ41" s="727"/>
      <c r="BK41" s="727"/>
      <c r="BL41" s="236"/>
      <c r="BM41" s="661" t="s">
        <v>347</v>
      </c>
      <c r="BN41" s="661"/>
      <c r="BO41" s="661"/>
      <c r="BP41" s="661"/>
      <c r="BQ41" s="661"/>
      <c r="BR41" s="661"/>
      <c r="BS41" s="661"/>
      <c r="BT41" s="661"/>
      <c r="BU41" s="662"/>
      <c r="BV41" s="645">
        <v>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176</v>
      </c>
      <c r="CS41" s="682"/>
      <c r="CT41" s="682"/>
      <c r="CU41" s="682"/>
      <c r="CV41" s="682"/>
      <c r="CW41" s="682"/>
      <c r="CX41" s="682"/>
      <c r="CY41" s="683"/>
      <c r="CZ41" s="650" t="s">
        <v>241</v>
      </c>
      <c r="DA41" s="679"/>
      <c r="DB41" s="679"/>
      <c r="DC41" s="684"/>
      <c r="DD41" s="654" t="s">
        <v>176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3036759</v>
      </c>
      <c r="S42" s="731"/>
      <c r="T42" s="731"/>
      <c r="U42" s="731"/>
      <c r="V42" s="731"/>
      <c r="W42" s="731"/>
      <c r="X42" s="731"/>
      <c r="Y42" s="739"/>
      <c r="Z42" s="740">
        <v>100</v>
      </c>
      <c r="AA42" s="740"/>
      <c r="AB42" s="740"/>
      <c r="AC42" s="740"/>
      <c r="AD42" s="741">
        <v>1799425</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100015</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t="s">
        <v>135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246064</v>
      </c>
      <c r="CS42" s="646"/>
      <c r="CT42" s="646"/>
      <c r="CU42" s="646"/>
      <c r="CV42" s="646"/>
      <c r="CW42" s="646"/>
      <c r="CX42" s="646"/>
      <c r="CY42" s="647"/>
      <c r="CZ42" s="650">
        <v>8.1999999999999993</v>
      </c>
      <c r="DA42" s="651"/>
      <c r="DB42" s="651"/>
      <c r="DC42" s="663"/>
      <c r="DD42" s="654">
        <v>39442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t="s">
        <v>135</v>
      </c>
      <c r="CS43" s="682"/>
      <c r="CT43" s="682"/>
      <c r="CU43" s="682"/>
      <c r="CV43" s="682"/>
      <c r="CW43" s="682"/>
      <c r="CX43" s="682"/>
      <c r="CY43" s="683"/>
      <c r="CZ43" s="650" t="s">
        <v>135</v>
      </c>
      <c r="DA43" s="679"/>
      <c r="DB43" s="679"/>
      <c r="DC43" s="684"/>
      <c r="DD43" s="654" t="s">
        <v>135</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245972</v>
      </c>
      <c r="CS44" s="646"/>
      <c r="CT44" s="646"/>
      <c r="CU44" s="646"/>
      <c r="CV44" s="646"/>
      <c r="CW44" s="646"/>
      <c r="CX44" s="646"/>
      <c r="CY44" s="647"/>
      <c r="CZ44" s="650">
        <v>8.1999999999999993</v>
      </c>
      <c r="DA44" s="651"/>
      <c r="DB44" s="651"/>
      <c r="DC44" s="663"/>
      <c r="DD44" s="654">
        <v>39350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146670</v>
      </c>
      <c r="CS45" s="682"/>
      <c r="CT45" s="682"/>
      <c r="CU45" s="682"/>
      <c r="CV45" s="682"/>
      <c r="CW45" s="682"/>
      <c r="CX45" s="682"/>
      <c r="CY45" s="683"/>
      <c r="CZ45" s="650">
        <v>4.9000000000000004</v>
      </c>
      <c r="DA45" s="679"/>
      <c r="DB45" s="679"/>
      <c r="DC45" s="684"/>
      <c r="DD45" s="654">
        <v>6944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99302</v>
      </c>
      <c r="CS46" s="646"/>
      <c r="CT46" s="646"/>
      <c r="CU46" s="646"/>
      <c r="CV46" s="646"/>
      <c r="CW46" s="646"/>
      <c r="CX46" s="646"/>
      <c r="CY46" s="647"/>
      <c r="CZ46" s="650">
        <v>3.3</v>
      </c>
      <c r="DA46" s="651"/>
      <c r="DB46" s="651"/>
      <c r="DC46" s="663"/>
      <c r="DD46" s="654">
        <v>32406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92</v>
      </c>
      <c r="CS47" s="682"/>
      <c r="CT47" s="682"/>
      <c r="CU47" s="682"/>
      <c r="CV47" s="682"/>
      <c r="CW47" s="682"/>
      <c r="CX47" s="682"/>
      <c r="CY47" s="683"/>
      <c r="CZ47" s="650">
        <v>0</v>
      </c>
      <c r="DA47" s="679"/>
      <c r="DB47" s="679"/>
      <c r="DC47" s="684"/>
      <c r="DD47" s="654">
        <v>92</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135</v>
      </c>
      <c r="CS48" s="646"/>
      <c r="CT48" s="646"/>
      <c r="CU48" s="646"/>
      <c r="CV48" s="646"/>
      <c r="CW48" s="646"/>
      <c r="CX48" s="646"/>
      <c r="CY48" s="647"/>
      <c r="CZ48" s="650" t="s">
        <v>135</v>
      </c>
      <c r="DA48" s="651"/>
      <c r="DB48" s="651"/>
      <c r="DC48" s="663"/>
      <c r="DD48" s="654" t="s">
        <v>135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3004416</v>
      </c>
      <c r="CS49" s="716"/>
      <c r="CT49" s="716"/>
      <c r="CU49" s="716"/>
      <c r="CV49" s="716"/>
      <c r="CW49" s="716"/>
      <c r="CX49" s="716"/>
      <c r="CY49" s="747"/>
      <c r="CZ49" s="742">
        <v>100</v>
      </c>
      <c r="DA49" s="748"/>
      <c r="DB49" s="748"/>
      <c r="DC49" s="749"/>
      <c r="DD49" s="750">
        <v>2181843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A9xZrcAzYI4LtstSz2qWN0Vhe/ckKa0sa6OGwRU2HgzxMGkS1hYldHktiQXFcl+0WDA0YiHWM3ch+Rxp+ip/w==" saltValue="nKX6PvOEBwf5FN7RHiAl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1" sqref="AP71:AT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3036</v>
      </c>
      <c r="R7" s="781"/>
      <c r="S7" s="781"/>
      <c r="T7" s="781"/>
      <c r="U7" s="781"/>
      <c r="V7" s="781">
        <v>3004</v>
      </c>
      <c r="W7" s="781"/>
      <c r="X7" s="781"/>
      <c r="Y7" s="781"/>
      <c r="Z7" s="781"/>
      <c r="AA7" s="781" t="s">
        <v>578</v>
      </c>
      <c r="AB7" s="781"/>
      <c r="AC7" s="781"/>
      <c r="AD7" s="781"/>
      <c r="AE7" s="782"/>
      <c r="AF7" s="783">
        <v>32</v>
      </c>
      <c r="AG7" s="784"/>
      <c r="AH7" s="784"/>
      <c r="AI7" s="784"/>
      <c r="AJ7" s="785"/>
      <c r="AK7" s="820" t="s">
        <v>578</v>
      </c>
      <c r="AL7" s="821"/>
      <c r="AM7" s="821"/>
      <c r="AN7" s="821"/>
      <c r="AO7" s="821"/>
      <c r="AP7" s="821">
        <v>3567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32</v>
      </c>
      <c r="AG23" s="840"/>
      <c r="AH23" s="840"/>
      <c r="AI23" s="840"/>
      <c r="AJ23" s="843"/>
      <c r="AK23" s="844"/>
      <c r="AL23" s="845"/>
      <c r="AM23" s="845"/>
      <c r="AN23" s="845"/>
      <c r="AO23" s="845"/>
      <c r="AP23" s="840"/>
      <c r="AQ23" s="840"/>
      <c r="AR23" s="840"/>
      <c r="AS23" s="840"/>
      <c r="AT23" s="840"/>
      <c r="AU23" s="846"/>
      <c r="AV23" s="846"/>
      <c r="AW23" s="846"/>
      <c r="AX23" s="846"/>
      <c r="AY23" s="847"/>
      <c r="AZ23" s="855" t="s">
        <v>176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80</v>
      </c>
      <c r="R28" s="869"/>
      <c r="S28" s="869"/>
      <c r="T28" s="869"/>
      <c r="U28" s="869"/>
      <c r="V28" s="869">
        <v>78</v>
      </c>
      <c r="W28" s="869"/>
      <c r="X28" s="869"/>
      <c r="Y28" s="869"/>
      <c r="Z28" s="869"/>
      <c r="AA28" s="869" t="s">
        <v>578</v>
      </c>
      <c r="AB28" s="869"/>
      <c r="AC28" s="869"/>
      <c r="AD28" s="869"/>
      <c r="AE28" s="870"/>
      <c r="AF28" s="871">
        <v>2</v>
      </c>
      <c r="AG28" s="869"/>
      <c r="AH28" s="869"/>
      <c r="AI28" s="869"/>
      <c r="AJ28" s="872"/>
      <c r="AK28" s="873">
        <v>17</v>
      </c>
      <c r="AL28" s="864"/>
      <c r="AM28" s="864"/>
      <c r="AN28" s="864"/>
      <c r="AO28" s="864"/>
      <c r="AP28" s="864" t="s">
        <v>578</v>
      </c>
      <c r="AQ28" s="864"/>
      <c r="AR28" s="864"/>
      <c r="AS28" s="864"/>
      <c r="AT28" s="864"/>
      <c r="AU28" s="864" t="s">
        <v>579</v>
      </c>
      <c r="AV28" s="864"/>
      <c r="AW28" s="864"/>
      <c r="AX28" s="864"/>
      <c r="AY28" s="864"/>
      <c r="AZ28" s="865" t="s">
        <v>578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38</v>
      </c>
      <c r="R29" s="805"/>
      <c r="S29" s="805"/>
      <c r="T29" s="805"/>
      <c r="U29" s="805"/>
      <c r="V29" s="805">
        <v>38</v>
      </c>
      <c r="W29" s="805"/>
      <c r="X29" s="805"/>
      <c r="Y29" s="805"/>
      <c r="Z29" s="805"/>
      <c r="AA29" s="805" t="s">
        <v>578</v>
      </c>
      <c r="AB29" s="805"/>
      <c r="AC29" s="805"/>
      <c r="AD29" s="805"/>
      <c r="AE29" s="806"/>
      <c r="AF29" s="807">
        <v>0</v>
      </c>
      <c r="AG29" s="808"/>
      <c r="AH29" s="808"/>
      <c r="AI29" s="808"/>
      <c r="AJ29" s="809"/>
      <c r="AK29" s="876">
        <v>14</v>
      </c>
      <c r="AL29" s="877"/>
      <c r="AM29" s="877"/>
      <c r="AN29" s="877"/>
      <c r="AO29" s="877"/>
      <c r="AP29" s="877" t="s">
        <v>578</v>
      </c>
      <c r="AQ29" s="877"/>
      <c r="AR29" s="877"/>
      <c r="AS29" s="877"/>
      <c r="AT29" s="877"/>
      <c r="AU29" s="877" t="s">
        <v>580</v>
      </c>
      <c r="AV29" s="877"/>
      <c r="AW29" s="877"/>
      <c r="AX29" s="877"/>
      <c r="AY29" s="877"/>
      <c r="AZ29" s="878" t="s">
        <v>578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24</v>
      </c>
      <c r="R30" s="805"/>
      <c r="S30" s="805"/>
      <c r="T30" s="805"/>
      <c r="U30" s="805"/>
      <c r="V30" s="805">
        <v>24</v>
      </c>
      <c r="W30" s="805"/>
      <c r="X30" s="805"/>
      <c r="Y30" s="805"/>
      <c r="Z30" s="805"/>
      <c r="AA30" s="805" t="s">
        <v>578</v>
      </c>
      <c r="AB30" s="805"/>
      <c r="AC30" s="805"/>
      <c r="AD30" s="805"/>
      <c r="AE30" s="806"/>
      <c r="AF30" s="807" t="s">
        <v>402</v>
      </c>
      <c r="AG30" s="808"/>
      <c r="AH30" s="808"/>
      <c r="AI30" s="808"/>
      <c r="AJ30" s="809"/>
      <c r="AK30" s="876">
        <v>8</v>
      </c>
      <c r="AL30" s="877"/>
      <c r="AM30" s="877"/>
      <c r="AN30" s="877"/>
      <c r="AO30" s="877"/>
      <c r="AP30" s="877" t="s">
        <v>578</v>
      </c>
      <c r="AQ30" s="877"/>
      <c r="AR30" s="877"/>
      <c r="AS30" s="877"/>
      <c r="AT30" s="877"/>
      <c r="AU30" s="877" t="s">
        <v>581</v>
      </c>
      <c r="AV30" s="877"/>
      <c r="AW30" s="877"/>
      <c r="AX30" s="877"/>
      <c r="AY30" s="877"/>
      <c r="AZ30" s="878" t="s">
        <v>578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246</v>
      </c>
      <c r="R31" s="805"/>
      <c r="S31" s="805"/>
      <c r="T31" s="805"/>
      <c r="U31" s="805"/>
      <c r="V31" s="805">
        <v>241</v>
      </c>
      <c r="W31" s="805"/>
      <c r="X31" s="805"/>
      <c r="Y31" s="805"/>
      <c r="Z31" s="805"/>
      <c r="AA31" s="805" t="s">
        <v>578</v>
      </c>
      <c r="AB31" s="805"/>
      <c r="AC31" s="805"/>
      <c r="AD31" s="805"/>
      <c r="AE31" s="806"/>
      <c r="AF31" s="807">
        <v>5</v>
      </c>
      <c r="AG31" s="808"/>
      <c r="AH31" s="808"/>
      <c r="AI31" s="808"/>
      <c r="AJ31" s="809"/>
      <c r="AK31" s="876">
        <v>47</v>
      </c>
      <c r="AL31" s="877"/>
      <c r="AM31" s="877"/>
      <c r="AN31" s="877"/>
      <c r="AO31" s="877"/>
      <c r="AP31" s="877">
        <v>584</v>
      </c>
      <c r="AQ31" s="877"/>
      <c r="AR31" s="877"/>
      <c r="AS31" s="877"/>
      <c r="AT31" s="877"/>
      <c r="AU31" s="877" t="s">
        <v>582</v>
      </c>
      <c r="AV31" s="877"/>
      <c r="AW31" s="877"/>
      <c r="AX31" s="877"/>
      <c r="AY31" s="877"/>
      <c r="AZ31" s="878" t="s">
        <v>583</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125</v>
      </c>
      <c r="R32" s="805"/>
      <c r="S32" s="805"/>
      <c r="T32" s="805"/>
      <c r="U32" s="805"/>
      <c r="V32" s="805">
        <v>121</v>
      </c>
      <c r="W32" s="805"/>
      <c r="X32" s="805"/>
      <c r="Y32" s="805"/>
      <c r="Z32" s="805"/>
      <c r="AA32" s="805" t="s">
        <v>578</v>
      </c>
      <c r="AB32" s="805"/>
      <c r="AC32" s="805"/>
      <c r="AD32" s="805"/>
      <c r="AE32" s="806"/>
      <c r="AF32" s="807">
        <v>4</v>
      </c>
      <c r="AG32" s="808"/>
      <c r="AH32" s="808"/>
      <c r="AI32" s="808"/>
      <c r="AJ32" s="809"/>
      <c r="AK32" s="876">
        <v>89</v>
      </c>
      <c r="AL32" s="877"/>
      <c r="AM32" s="877"/>
      <c r="AN32" s="877"/>
      <c r="AO32" s="877"/>
      <c r="AP32" s="877">
        <v>611</v>
      </c>
      <c r="AQ32" s="877"/>
      <c r="AR32" s="877"/>
      <c r="AS32" s="877"/>
      <c r="AT32" s="877"/>
      <c r="AU32" s="877" t="s">
        <v>581</v>
      </c>
      <c r="AV32" s="877"/>
      <c r="AW32" s="877"/>
      <c r="AX32" s="877"/>
      <c r="AY32" s="877"/>
      <c r="AZ32" s="878" t="s">
        <v>578</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176</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394</v>
      </c>
      <c r="AG66" s="859"/>
      <c r="AH66" s="859"/>
      <c r="AI66" s="859"/>
      <c r="AJ66" s="899"/>
      <c r="AK66" s="763" t="s">
        <v>414</v>
      </c>
      <c r="AL66" s="787"/>
      <c r="AM66" s="787"/>
      <c r="AN66" s="787"/>
      <c r="AO66" s="788"/>
      <c r="AP66" s="763" t="s">
        <v>415</v>
      </c>
      <c r="AQ66" s="764"/>
      <c r="AR66" s="764"/>
      <c r="AS66" s="764"/>
      <c r="AT66" s="765"/>
      <c r="AU66" s="763" t="s">
        <v>416</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573</v>
      </c>
      <c r="C68" s="916"/>
      <c r="D68" s="916"/>
      <c r="E68" s="916"/>
      <c r="F68" s="916"/>
      <c r="G68" s="916"/>
      <c r="H68" s="916"/>
      <c r="I68" s="916"/>
      <c r="J68" s="916"/>
      <c r="K68" s="916"/>
      <c r="L68" s="916"/>
      <c r="M68" s="916"/>
      <c r="N68" s="916"/>
      <c r="O68" s="916"/>
      <c r="P68" s="917"/>
      <c r="Q68" s="918">
        <v>158</v>
      </c>
      <c r="R68" s="912"/>
      <c r="S68" s="912"/>
      <c r="T68" s="912"/>
      <c r="U68" s="912"/>
      <c r="V68" s="912">
        <v>154</v>
      </c>
      <c r="W68" s="912"/>
      <c r="X68" s="912"/>
      <c r="Y68" s="912"/>
      <c r="Z68" s="912"/>
      <c r="AA68" s="912" t="s">
        <v>589</v>
      </c>
      <c r="AB68" s="912"/>
      <c r="AC68" s="912"/>
      <c r="AD68" s="912"/>
      <c r="AE68" s="912"/>
      <c r="AF68" s="912">
        <v>4</v>
      </c>
      <c r="AG68" s="912"/>
      <c r="AH68" s="912"/>
      <c r="AI68" s="912"/>
      <c r="AJ68" s="912"/>
      <c r="AK68" s="912" t="s">
        <v>593</v>
      </c>
      <c r="AL68" s="912"/>
      <c r="AM68" s="912"/>
      <c r="AN68" s="912"/>
      <c r="AO68" s="912"/>
      <c r="AP68" s="912" t="s">
        <v>593</v>
      </c>
      <c r="AQ68" s="912"/>
      <c r="AR68" s="912"/>
      <c r="AS68" s="912"/>
      <c r="AT68" s="912"/>
      <c r="AU68" s="912" t="s">
        <v>593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574</v>
      </c>
      <c r="C69" s="920"/>
      <c r="D69" s="920"/>
      <c r="E69" s="920"/>
      <c r="F69" s="920"/>
      <c r="G69" s="920"/>
      <c r="H69" s="920"/>
      <c r="I69" s="920"/>
      <c r="J69" s="920"/>
      <c r="K69" s="920"/>
      <c r="L69" s="920"/>
      <c r="M69" s="920"/>
      <c r="N69" s="920"/>
      <c r="O69" s="920"/>
      <c r="P69" s="921"/>
      <c r="Q69" s="922">
        <v>185</v>
      </c>
      <c r="R69" s="877"/>
      <c r="S69" s="877"/>
      <c r="T69" s="877"/>
      <c r="U69" s="877"/>
      <c r="V69" s="877">
        <v>175</v>
      </c>
      <c r="W69" s="877"/>
      <c r="X69" s="877"/>
      <c r="Y69" s="877"/>
      <c r="Z69" s="877"/>
      <c r="AA69" s="877" t="s">
        <v>590</v>
      </c>
      <c r="AB69" s="877"/>
      <c r="AC69" s="877"/>
      <c r="AD69" s="877"/>
      <c r="AE69" s="877"/>
      <c r="AF69" s="877">
        <v>10</v>
      </c>
      <c r="AG69" s="877"/>
      <c r="AH69" s="877"/>
      <c r="AI69" s="877"/>
      <c r="AJ69" s="877"/>
      <c r="AK69" s="877" t="s">
        <v>593</v>
      </c>
      <c r="AL69" s="877"/>
      <c r="AM69" s="877"/>
      <c r="AN69" s="877"/>
      <c r="AO69" s="877"/>
      <c r="AP69" s="877" t="s">
        <v>594</v>
      </c>
      <c r="AQ69" s="877"/>
      <c r="AR69" s="877"/>
      <c r="AS69" s="877"/>
      <c r="AT69" s="877"/>
      <c r="AU69" s="877" t="s">
        <v>590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575</v>
      </c>
      <c r="C70" s="920"/>
      <c r="D70" s="920"/>
      <c r="E70" s="920"/>
      <c r="F70" s="920"/>
      <c r="G70" s="920"/>
      <c r="H70" s="920"/>
      <c r="I70" s="920"/>
      <c r="J70" s="920"/>
      <c r="K70" s="920"/>
      <c r="L70" s="920"/>
      <c r="M70" s="920"/>
      <c r="N70" s="920"/>
      <c r="O70" s="920"/>
      <c r="P70" s="921"/>
      <c r="Q70" s="922">
        <v>1472</v>
      </c>
      <c r="R70" s="877"/>
      <c r="S70" s="877"/>
      <c r="T70" s="877"/>
      <c r="U70" s="877"/>
      <c r="V70" s="877">
        <v>1463</v>
      </c>
      <c r="W70" s="877"/>
      <c r="X70" s="877"/>
      <c r="Y70" s="877"/>
      <c r="Z70" s="877"/>
      <c r="AA70" s="877" t="s">
        <v>591</v>
      </c>
      <c r="AB70" s="877"/>
      <c r="AC70" s="877"/>
      <c r="AD70" s="877"/>
      <c r="AE70" s="877"/>
      <c r="AF70" s="877">
        <v>9</v>
      </c>
      <c r="AG70" s="877"/>
      <c r="AH70" s="877"/>
      <c r="AI70" s="877"/>
      <c r="AJ70" s="877"/>
      <c r="AK70" s="877" t="s">
        <v>590</v>
      </c>
      <c r="AL70" s="877"/>
      <c r="AM70" s="877"/>
      <c r="AN70" s="877"/>
      <c r="AO70" s="877"/>
      <c r="AP70" s="877" t="s">
        <v>593</v>
      </c>
      <c r="AQ70" s="877"/>
      <c r="AR70" s="877"/>
      <c r="AS70" s="877"/>
      <c r="AT70" s="877"/>
      <c r="AU70" s="877" t="s">
        <v>595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576</v>
      </c>
      <c r="C71" s="920"/>
      <c r="D71" s="920"/>
      <c r="E71" s="920"/>
      <c r="F71" s="920"/>
      <c r="G71" s="920"/>
      <c r="H71" s="920"/>
      <c r="I71" s="920"/>
      <c r="J71" s="920"/>
      <c r="K71" s="920"/>
      <c r="L71" s="920"/>
      <c r="M71" s="920"/>
      <c r="N71" s="920"/>
      <c r="O71" s="920"/>
      <c r="P71" s="921"/>
      <c r="Q71" s="922">
        <v>12</v>
      </c>
      <c r="R71" s="877"/>
      <c r="S71" s="877"/>
      <c r="T71" s="877"/>
      <c r="U71" s="877"/>
      <c r="V71" s="877">
        <v>12</v>
      </c>
      <c r="W71" s="877"/>
      <c r="X71" s="877"/>
      <c r="Y71" s="877"/>
      <c r="Z71" s="877"/>
      <c r="AA71" s="877" t="s">
        <v>592</v>
      </c>
      <c r="AB71" s="877"/>
      <c r="AC71" s="877"/>
      <c r="AD71" s="877"/>
      <c r="AE71" s="877"/>
      <c r="AF71" s="877">
        <v>0</v>
      </c>
      <c r="AG71" s="877"/>
      <c r="AH71" s="877"/>
      <c r="AI71" s="877"/>
      <c r="AJ71" s="877"/>
      <c r="AK71" s="877" t="s">
        <v>590</v>
      </c>
      <c r="AL71" s="877"/>
      <c r="AM71" s="877"/>
      <c r="AN71" s="877"/>
      <c r="AO71" s="877"/>
      <c r="AP71" s="877" t="s">
        <v>595</v>
      </c>
      <c r="AQ71" s="877"/>
      <c r="AR71" s="877"/>
      <c r="AS71" s="877"/>
      <c r="AT71" s="877"/>
      <c r="AU71" s="877" t="s">
        <v>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305</v>
      </c>
      <c r="AG109" s="941"/>
      <c r="AH109" s="941"/>
      <c r="AI109" s="941"/>
      <c r="AJ109" s="942"/>
      <c r="AK109" s="940" t="s">
        <v>304</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305</v>
      </c>
      <c r="BW109" s="941"/>
      <c r="BX109" s="941"/>
      <c r="BY109" s="941"/>
      <c r="BZ109" s="942"/>
      <c r="CA109" s="940" t="s">
        <v>304</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305</v>
      </c>
      <c r="DM109" s="941"/>
      <c r="DN109" s="941"/>
      <c r="DO109" s="941"/>
      <c r="DP109" s="942"/>
      <c r="DQ109" s="940" t="s">
        <v>304</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428701</v>
      </c>
      <c r="AB110" s="948"/>
      <c r="AC110" s="948"/>
      <c r="AD110" s="948"/>
      <c r="AE110" s="949"/>
      <c r="AF110" s="950">
        <v>418685</v>
      </c>
      <c r="AG110" s="948"/>
      <c r="AH110" s="948"/>
      <c r="AI110" s="948"/>
      <c r="AJ110" s="949"/>
      <c r="AK110" s="950">
        <v>464318</v>
      </c>
      <c r="AL110" s="948"/>
      <c r="AM110" s="948"/>
      <c r="AN110" s="948"/>
      <c r="AO110" s="949"/>
      <c r="AP110" s="951">
        <v>32.1</v>
      </c>
      <c r="AQ110" s="952"/>
      <c r="AR110" s="952"/>
      <c r="AS110" s="952"/>
      <c r="AT110" s="953"/>
      <c r="AU110" s="954" t="s">
        <v>72</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3900581</v>
      </c>
      <c r="BR110" s="983"/>
      <c r="BS110" s="983"/>
      <c r="BT110" s="983"/>
      <c r="BU110" s="983"/>
      <c r="BV110" s="983">
        <v>3728599</v>
      </c>
      <c r="BW110" s="983"/>
      <c r="BX110" s="983"/>
      <c r="BY110" s="983"/>
      <c r="BZ110" s="983"/>
      <c r="CA110" s="983">
        <v>3567175</v>
      </c>
      <c r="CB110" s="983"/>
      <c r="CC110" s="983"/>
      <c r="CD110" s="983"/>
      <c r="CE110" s="983"/>
      <c r="CF110" s="997">
        <v>246.8</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433</v>
      </c>
      <c r="DH110" s="983"/>
      <c r="DI110" s="983"/>
      <c r="DJ110" s="983"/>
      <c r="DK110" s="983"/>
      <c r="DL110" s="983" t="s">
        <v>433</v>
      </c>
      <c r="DM110" s="983"/>
      <c r="DN110" s="983"/>
      <c r="DO110" s="983"/>
      <c r="DP110" s="983"/>
      <c r="DQ110" s="983" t="s">
        <v>433</v>
      </c>
      <c r="DR110" s="983"/>
      <c r="DS110" s="983"/>
      <c r="DT110" s="983"/>
      <c r="DU110" s="983"/>
      <c r="DV110" s="984" t="s">
        <v>434</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433</v>
      </c>
      <c r="AB111" s="990"/>
      <c r="AC111" s="990"/>
      <c r="AD111" s="990"/>
      <c r="AE111" s="991"/>
      <c r="AF111" s="992" t="s">
        <v>433</v>
      </c>
      <c r="AG111" s="990"/>
      <c r="AH111" s="990"/>
      <c r="AI111" s="990"/>
      <c r="AJ111" s="991"/>
      <c r="AK111" s="992" t="s">
        <v>433</v>
      </c>
      <c r="AL111" s="990"/>
      <c r="AM111" s="990"/>
      <c r="AN111" s="990"/>
      <c r="AO111" s="991"/>
      <c r="AP111" s="993" t="s">
        <v>433</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433</v>
      </c>
      <c r="BR111" s="976"/>
      <c r="BS111" s="976"/>
      <c r="BT111" s="976"/>
      <c r="BU111" s="976"/>
      <c r="BV111" s="976" t="s">
        <v>176</v>
      </c>
      <c r="BW111" s="976"/>
      <c r="BX111" s="976"/>
      <c r="BY111" s="976"/>
      <c r="BZ111" s="976"/>
      <c r="CA111" s="976" t="s">
        <v>176</v>
      </c>
      <c r="CB111" s="976"/>
      <c r="CC111" s="976"/>
      <c r="CD111" s="976"/>
      <c r="CE111" s="976"/>
      <c r="CF111" s="970" t="s">
        <v>433</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433</v>
      </c>
      <c r="DH111" s="976"/>
      <c r="DI111" s="976"/>
      <c r="DJ111" s="976"/>
      <c r="DK111" s="976"/>
      <c r="DL111" s="976" t="s">
        <v>433</v>
      </c>
      <c r="DM111" s="976"/>
      <c r="DN111" s="976"/>
      <c r="DO111" s="976"/>
      <c r="DP111" s="976"/>
      <c r="DQ111" s="976" t="s">
        <v>433</v>
      </c>
      <c r="DR111" s="976"/>
      <c r="DS111" s="976"/>
      <c r="DT111" s="976"/>
      <c r="DU111" s="976"/>
      <c r="DV111" s="977" t="s">
        <v>433</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433</v>
      </c>
      <c r="AB112" s="1015"/>
      <c r="AC112" s="1015"/>
      <c r="AD112" s="1015"/>
      <c r="AE112" s="1016"/>
      <c r="AF112" s="1017" t="s">
        <v>433</v>
      </c>
      <c r="AG112" s="1015"/>
      <c r="AH112" s="1015"/>
      <c r="AI112" s="1015"/>
      <c r="AJ112" s="1016"/>
      <c r="AK112" s="1017" t="s">
        <v>433</v>
      </c>
      <c r="AL112" s="1015"/>
      <c r="AM112" s="1015"/>
      <c r="AN112" s="1015"/>
      <c r="AO112" s="1016"/>
      <c r="AP112" s="1018" t="s">
        <v>176</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917647</v>
      </c>
      <c r="BR112" s="976"/>
      <c r="BS112" s="976"/>
      <c r="BT112" s="976"/>
      <c r="BU112" s="976"/>
      <c r="BV112" s="976">
        <v>944479</v>
      </c>
      <c r="BW112" s="976"/>
      <c r="BX112" s="976"/>
      <c r="BY112" s="976"/>
      <c r="BZ112" s="976"/>
      <c r="CA112" s="976">
        <v>962097</v>
      </c>
      <c r="CB112" s="976"/>
      <c r="CC112" s="976"/>
      <c r="CD112" s="976"/>
      <c r="CE112" s="976"/>
      <c r="CF112" s="970">
        <v>66.599999999999994</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176</v>
      </c>
      <c r="DH112" s="976"/>
      <c r="DI112" s="976"/>
      <c r="DJ112" s="976"/>
      <c r="DK112" s="976"/>
      <c r="DL112" s="976" t="s">
        <v>176</v>
      </c>
      <c r="DM112" s="976"/>
      <c r="DN112" s="976"/>
      <c r="DO112" s="976"/>
      <c r="DP112" s="976"/>
      <c r="DQ112" s="976" t="s">
        <v>433</v>
      </c>
      <c r="DR112" s="976"/>
      <c r="DS112" s="976"/>
      <c r="DT112" s="976"/>
      <c r="DU112" s="976"/>
      <c r="DV112" s="977" t="s">
        <v>402</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68141</v>
      </c>
      <c r="AB113" s="990"/>
      <c r="AC113" s="990"/>
      <c r="AD113" s="990"/>
      <c r="AE113" s="991"/>
      <c r="AF113" s="992">
        <v>70161</v>
      </c>
      <c r="AG113" s="990"/>
      <c r="AH113" s="990"/>
      <c r="AI113" s="990"/>
      <c r="AJ113" s="991"/>
      <c r="AK113" s="992">
        <v>74394</v>
      </c>
      <c r="AL113" s="990"/>
      <c r="AM113" s="990"/>
      <c r="AN113" s="990"/>
      <c r="AO113" s="991"/>
      <c r="AP113" s="993">
        <v>5.0999999999999996</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34769</v>
      </c>
      <c r="BR113" s="976"/>
      <c r="BS113" s="976"/>
      <c r="BT113" s="976"/>
      <c r="BU113" s="976"/>
      <c r="BV113" s="976">
        <v>28414</v>
      </c>
      <c r="BW113" s="976"/>
      <c r="BX113" s="976"/>
      <c r="BY113" s="976"/>
      <c r="BZ113" s="976"/>
      <c r="CA113" s="976">
        <v>22036</v>
      </c>
      <c r="CB113" s="976"/>
      <c r="CC113" s="976"/>
      <c r="CD113" s="976"/>
      <c r="CE113" s="976"/>
      <c r="CF113" s="970">
        <v>1.5</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433</v>
      </c>
      <c r="DH113" s="1015"/>
      <c r="DI113" s="1015"/>
      <c r="DJ113" s="1015"/>
      <c r="DK113" s="1016"/>
      <c r="DL113" s="1017" t="s">
        <v>433</v>
      </c>
      <c r="DM113" s="1015"/>
      <c r="DN113" s="1015"/>
      <c r="DO113" s="1015"/>
      <c r="DP113" s="1016"/>
      <c r="DQ113" s="1017" t="s">
        <v>433</v>
      </c>
      <c r="DR113" s="1015"/>
      <c r="DS113" s="1015"/>
      <c r="DT113" s="1015"/>
      <c r="DU113" s="1016"/>
      <c r="DV113" s="1018" t="s">
        <v>433</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6236</v>
      </c>
      <c r="AB114" s="1015"/>
      <c r="AC114" s="1015"/>
      <c r="AD114" s="1015"/>
      <c r="AE114" s="1016"/>
      <c r="AF114" s="1017">
        <v>6228</v>
      </c>
      <c r="AG114" s="1015"/>
      <c r="AH114" s="1015"/>
      <c r="AI114" s="1015"/>
      <c r="AJ114" s="1016"/>
      <c r="AK114" s="1017">
        <v>6228</v>
      </c>
      <c r="AL114" s="1015"/>
      <c r="AM114" s="1015"/>
      <c r="AN114" s="1015"/>
      <c r="AO114" s="1016"/>
      <c r="AP114" s="1018">
        <v>0.4</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725200</v>
      </c>
      <c r="BR114" s="976"/>
      <c r="BS114" s="976"/>
      <c r="BT114" s="976"/>
      <c r="BU114" s="976"/>
      <c r="BV114" s="976">
        <v>679974</v>
      </c>
      <c r="BW114" s="976"/>
      <c r="BX114" s="976"/>
      <c r="BY114" s="976"/>
      <c r="BZ114" s="976"/>
      <c r="CA114" s="976">
        <v>668307</v>
      </c>
      <c r="CB114" s="976"/>
      <c r="CC114" s="976"/>
      <c r="CD114" s="976"/>
      <c r="CE114" s="976"/>
      <c r="CF114" s="970">
        <v>46.2</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433</v>
      </c>
      <c r="DH114" s="1015"/>
      <c r="DI114" s="1015"/>
      <c r="DJ114" s="1015"/>
      <c r="DK114" s="1016"/>
      <c r="DL114" s="1017" t="s">
        <v>433</v>
      </c>
      <c r="DM114" s="1015"/>
      <c r="DN114" s="1015"/>
      <c r="DO114" s="1015"/>
      <c r="DP114" s="1016"/>
      <c r="DQ114" s="1017" t="s">
        <v>433</v>
      </c>
      <c r="DR114" s="1015"/>
      <c r="DS114" s="1015"/>
      <c r="DT114" s="1015"/>
      <c r="DU114" s="1016"/>
      <c r="DV114" s="1018" t="s">
        <v>433</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62</v>
      </c>
      <c r="AB115" s="990"/>
      <c r="AC115" s="990"/>
      <c r="AD115" s="990"/>
      <c r="AE115" s="991"/>
      <c r="AF115" s="992">
        <v>46</v>
      </c>
      <c r="AG115" s="990"/>
      <c r="AH115" s="990"/>
      <c r="AI115" s="990"/>
      <c r="AJ115" s="991"/>
      <c r="AK115" s="992">
        <v>36</v>
      </c>
      <c r="AL115" s="990"/>
      <c r="AM115" s="990"/>
      <c r="AN115" s="990"/>
      <c r="AO115" s="991"/>
      <c r="AP115" s="993">
        <v>0</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433</v>
      </c>
      <c r="BR115" s="976"/>
      <c r="BS115" s="976"/>
      <c r="BT115" s="976"/>
      <c r="BU115" s="976"/>
      <c r="BV115" s="976" t="s">
        <v>176</v>
      </c>
      <c r="BW115" s="976"/>
      <c r="BX115" s="976"/>
      <c r="BY115" s="976"/>
      <c r="BZ115" s="976"/>
      <c r="CA115" s="976" t="s">
        <v>434</v>
      </c>
      <c r="CB115" s="976"/>
      <c r="CC115" s="976"/>
      <c r="CD115" s="976"/>
      <c r="CE115" s="976"/>
      <c r="CF115" s="970" t="s">
        <v>433</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433</v>
      </c>
      <c r="DH115" s="1015"/>
      <c r="DI115" s="1015"/>
      <c r="DJ115" s="1015"/>
      <c r="DK115" s="1016"/>
      <c r="DL115" s="1017" t="s">
        <v>433</v>
      </c>
      <c r="DM115" s="1015"/>
      <c r="DN115" s="1015"/>
      <c r="DO115" s="1015"/>
      <c r="DP115" s="1016"/>
      <c r="DQ115" s="1017" t="s">
        <v>434</v>
      </c>
      <c r="DR115" s="1015"/>
      <c r="DS115" s="1015"/>
      <c r="DT115" s="1015"/>
      <c r="DU115" s="1016"/>
      <c r="DV115" s="1018" t="s">
        <v>176</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93</v>
      </c>
      <c r="AB116" s="1015"/>
      <c r="AC116" s="1015"/>
      <c r="AD116" s="1015"/>
      <c r="AE116" s="1016"/>
      <c r="AF116" s="1017">
        <v>223</v>
      </c>
      <c r="AG116" s="1015"/>
      <c r="AH116" s="1015"/>
      <c r="AI116" s="1015"/>
      <c r="AJ116" s="1016"/>
      <c r="AK116" s="1017">
        <v>253</v>
      </c>
      <c r="AL116" s="1015"/>
      <c r="AM116" s="1015"/>
      <c r="AN116" s="1015"/>
      <c r="AO116" s="1016"/>
      <c r="AP116" s="1018">
        <v>0</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433</v>
      </c>
      <c r="BR116" s="976"/>
      <c r="BS116" s="976"/>
      <c r="BT116" s="976"/>
      <c r="BU116" s="976"/>
      <c r="BV116" s="976" t="s">
        <v>402</v>
      </c>
      <c r="BW116" s="976"/>
      <c r="BX116" s="976"/>
      <c r="BY116" s="976"/>
      <c r="BZ116" s="976"/>
      <c r="CA116" s="976" t="s">
        <v>434</v>
      </c>
      <c r="CB116" s="976"/>
      <c r="CC116" s="976"/>
      <c r="CD116" s="976"/>
      <c r="CE116" s="976"/>
      <c r="CF116" s="970" t="s">
        <v>433</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176</v>
      </c>
      <c r="DH116" s="1015"/>
      <c r="DI116" s="1015"/>
      <c r="DJ116" s="1015"/>
      <c r="DK116" s="1016"/>
      <c r="DL116" s="1017" t="s">
        <v>433</v>
      </c>
      <c r="DM116" s="1015"/>
      <c r="DN116" s="1015"/>
      <c r="DO116" s="1015"/>
      <c r="DP116" s="1016"/>
      <c r="DQ116" s="1017" t="s">
        <v>433</v>
      </c>
      <c r="DR116" s="1015"/>
      <c r="DS116" s="1015"/>
      <c r="DT116" s="1015"/>
      <c r="DU116" s="1016"/>
      <c r="DV116" s="1018" t="s">
        <v>433</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503233</v>
      </c>
      <c r="AB117" s="1033"/>
      <c r="AC117" s="1033"/>
      <c r="AD117" s="1033"/>
      <c r="AE117" s="1034"/>
      <c r="AF117" s="1035">
        <v>495343</v>
      </c>
      <c r="AG117" s="1033"/>
      <c r="AH117" s="1033"/>
      <c r="AI117" s="1033"/>
      <c r="AJ117" s="1034"/>
      <c r="AK117" s="1035">
        <v>545229</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402</v>
      </c>
      <c r="BR117" s="976"/>
      <c r="BS117" s="976"/>
      <c r="BT117" s="976"/>
      <c r="BU117" s="976"/>
      <c r="BV117" s="976" t="s">
        <v>434</v>
      </c>
      <c r="BW117" s="976"/>
      <c r="BX117" s="976"/>
      <c r="BY117" s="976"/>
      <c r="BZ117" s="976"/>
      <c r="CA117" s="976" t="s">
        <v>433</v>
      </c>
      <c r="CB117" s="976"/>
      <c r="CC117" s="976"/>
      <c r="CD117" s="976"/>
      <c r="CE117" s="976"/>
      <c r="CF117" s="970" t="s">
        <v>176</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176</v>
      </c>
      <c r="DH117" s="1015"/>
      <c r="DI117" s="1015"/>
      <c r="DJ117" s="1015"/>
      <c r="DK117" s="1016"/>
      <c r="DL117" s="1017" t="s">
        <v>176</v>
      </c>
      <c r="DM117" s="1015"/>
      <c r="DN117" s="1015"/>
      <c r="DO117" s="1015"/>
      <c r="DP117" s="1016"/>
      <c r="DQ117" s="1017" t="s">
        <v>402</v>
      </c>
      <c r="DR117" s="1015"/>
      <c r="DS117" s="1015"/>
      <c r="DT117" s="1015"/>
      <c r="DU117" s="1016"/>
      <c r="DV117" s="1018" t="s">
        <v>176</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305</v>
      </c>
      <c r="AG118" s="941"/>
      <c r="AH118" s="941"/>
      <c r="AI118" s="941"/>
      <c r="AJ118" s="942"/>
      <c r="AK118" s="940" t="s">
        <v>304</v>
      </c>
      <c r="AL118" s="941"/>
      <c r="AM118" s="941"/>
      <c r="AN118" s="941"/>
      <c r="AO118" s="942"/>
      <c r="AP118" s="1027" t="s">
        <v>427</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402</v>
      </c>
      <c r="BR118" s="1054"/>
      <c r="BS118" s="1054"/>
      <c r="BT118" s="1054"/>
      <c r="BU118" s="1054"/>
      <c r="BV118" s="1054" t="s">
        <v>402</v>
      </c>
      <c r="BW118" s="1054"/>
      <c r="BX118" s="1054"/>
      <c r="BY118" s="1054"/>
      <c r="BZ118" s="1054"/>
      <c r="CA118" s="1054" t="s">
        <v>176</v>
      </c>
      <c r="CB118" s="1054"/>
      <c r="CC118" s="1054"/>
      <c r="CD118" s="1054"/>
      <c r="CE118" s="1054"/>
      <c r="CF118" s="970" t="s">
        <v>402</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402</v>
      </c>
      <c r="DH118" s="1015"/>
      <c r="DI118" s="1015"/>
      <c r="DJ118" s="1015"/>
      <c r="DK118" s="1016"/>
      <c r="DL118" s="1017" t="s">
        <v>434</v>
      </c>
      <c r="DM118" s="1015"/>
      <c r="DN118" s="1015"/>
      <c r="DO118" s="1015"/>
      <c r="DP118" s="1016"/>
      <c r="DQ118" s="1017" t="s">
        <v>402</v>
      </c>
      <c r="DR118" s="1015"/>
      <c r="DS118" s="1015"/>
      <c r="DT118" s="1015"/>
      <c r="DU118" s="1016"/>
      <c r="DV118" s="1018" t="s">
        <v>402</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402</v>
      </c>
      <c r="AB119" s="948"/>
      <c r="AC119" s="948"/>
      <c r="AD119" s="948"/>
      <c r="AE119" s="949"/>
      <c r="AF119" s="950" t="s">
        <v>176</v>
      </c>
      <c r="AG119" s="948"/>
      <c r="AH119" s="948"/>
      <c r="AI119" s="948"/>
      <c r="AJ119" s="949"/>
      <c r="AK119" s="950" t="s">
        <v>402</v>
      </c>
      <c r="AL119" s="948"/>
      <c r="AM119" s="948"/>
      <c r="AN119" s="948"/>
      <c r="AO119" s="949"/>
      <c r="AP119" s="951" t="s">
        <v>402</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459</v>
      </c>
      <c r="BP119" s="1062"/>
      <c r="BQ119" s="1053">
        <v>5578197</v>
      </c>
      <c r="BR119" s="1054"/>
      <c r="BS119" s="1054"/>
      <c r="BT119" s="1054"/>
      <c r="BU119" s="1054"/>
      <c r="BV119" s="1054">
        <v>5381466</v>
      </c>
      <c r="BW119" s="1054"/>
      <c r="BX119" s="1054"/>
      <c r="BY119" s="1054"/>
      <c r="BZ119" s="1054"/>
      <c r="CA119" s="1054">
        <v>5219615</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434</v>
      </c>
      <c r="DH119" s="1040"/>
      <c r="DI119" s="1040"/>
      <c r="DJ119" s="1040"/>
      <c r="DK119" s="1041"/>
      <c r="DL119" s="1039" t="s">
        <v>434</v>
      </c>
      <c r="DM119" s="1040"/>
      <c r="DN119" s="1040"/>
      <c r="DO119" s="1040"/>
      <c r="DP119" s="1041"/>
      <c r="DQ119" s="1039" t="s">
        <v>402</v>
      </c>
      <c r="DR119" s="1040"/>
      <c r="DS119" s="1040"/>
      <c r="DT119" s="1040"/>
      <c r="DU119" s="1041"/>
      <c r="DV119" s="1042" t="s">
        <v>434</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434</v>
      </c>
      <c r="AB120" s="1015"/>
      <c r="AC120" s="1015"/>
      <c r="AD120" s="1015"/>
      <c r="AE120" s="1016"/>
      <c r="AF120" s="1017" t="s">
        <v>434</v>
      </c>
      <c r="AG120" s="1015"/>
      <c r="AH120" s="1015"/>
      <c r="AI120" s="1015"/>
      <c r="AJ120" s="1016"/>
      <c r="AK120" s="1017" t="s">
        <v>434</v>
      </c>
      <c r="AL120" s="1015"/>
      <c r="AM120" s="1015"/>
      <c r="AN120" s="1015"/>
      <c r="AO120" s="1016"/>
      <c r="AP120" s="1018" t="s">
        <v>434</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861372</v>
      </c>
      <c r="BR120" s="983"/>
      <c r="BS120" s="983"/>
      <c r="BT120" s="983"/>
      <c r="BU120" s="983"/>
      <c r="BV120" s="983">
        <v>743946</v>
      </c>
      <c r="BW120" s="983"/>
      <c r="BX120" s="983"/>
      <c r="BY120" s="983"/>
      <c r="BZ120" s="983"/>
      <c r="CA120" s="983">
        <v>619163</v>
      </c>
      <c r="CB120" s="983"/>
      <c r="CC120" s="983"/>
      <c r="CD120" s="983"/>
      <c r="CE120" s="983"/>
      <c r="CF120" s="997">
        <v>42.8</v>
      </c>
      <c r="CG120" s="998"/>
      <c r="CH120" s="998"/>
      <c r="CI120" s="998"/>
      <c r="CJ120" s="998"/>
      <c r="CK120" s="1063" t="s">
        <v>463</v>
      </c>
      <c r="CL120" s="1064"/>
      <c r="CM120" s="1064"/>
      <c r="CN120" s="1064"/>
      <c r="CO120" s="1065"/>
      <c r="CP120" s="1071" t="s">
        <v>464</v>
      </c>
      <c r="CQ120" s="1072"/>
      <c r="CR120" s="1072"/>
      <c r="CS120" s="1072"/>
      <c r="CT120" s="1072"/>
      <c r="CU120" s="1072"/>
      <c r="CV120" s="1072"/>
      <c r="CW120" s="1072"/>
      <c r="CX120" s="1072"/>
      <c r="CY120" s="1072"/>
      <c r="CZ120" s="1072"/>
      <c r="DA120" s="1072"/>
      <c r="DB120" s="1072"/>
      <c r="DC120" s="1072"/>
      <c r="DD120" s="1072"/>
      <c r="DE120" s="1072"/>
      <c r="DF120" s="1073"/>
      <c r="DG120" s="982">
        <v>611311</v>
      </c>
      <c r="DH120" s="983"/>
      <c r="DI120" s="983"/>
      <c r="DJ120" s="983"/>
      <c r="DK120" s="983"/>
      <c r="DL120" s="983">
        <v>615130</v>
      </c>
      <c r="DM120" s="983"/>
      <c r="DN120" s="983"/>
      <c r="DO120" s="983"/>
      <c r="DP120" s="983"/>
      <c r="DQ120" s="983">
        <v>580076</v>
      </c>
      <c r="DR120" s="983"/>
      <c r="DS120" s="983"/>
      <c r="DT120" s="983"/>
      <c r="DU120" s="983"/>
      <c r="DV120" s="984">
        <v>40.1</v>
      </c>
      <c r="DW120" s="984"/>
      <c r="DX120" s="984"/>
      <c r="DY120" s="984"/>
      <c r="DZ120" s="985"/>
    </row>
    <row r="121" spans="1:130" s="247" customFormat="1" ht="26.25" customHeight="1" x14ac:dyDescent="0.15">
      <c r="A121" s="1115"/>
      <c r="B121" s="1002"/>
      <c r="C121" s="1023" t="s">
        <v>465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434</v>
      </c>
      <c r="AB121" s="1015"/>
      <c r="AC121" s="1015"/>
      <c r="AD121" s="1015"/>
      <c r="AE121" s="1016"/>
      <c r="AF121" s="1017" t="s">
        <v>434</v>
      </c>
      <c r="AG121" s="1015"/>
      <c r="AH121" s="1015"/>
      <c r="AI121" s="1015"/>
      <c r="AJ121" s="1016"/>
      <c r="AK121" s="1017" t="s">
        <v>434</v>
      </c>
      <c r="AL121" s="1015"/>
      <c r="AM121" s="1015"/>
      <c r="AN121" s="1015"/>
      <c r="AO121" s="1016"/>
      <c r="AP121" s="1018" t="s">
        <v>434</v>
      </c>
      <c r="AQ121" s="1019"/>
      <c r="AR121" s="1019"/>
      <c r="AS121" s="1019"/>
      <c r="AT121" s="1020"/>
      <c r="AU121" s="1048"/>
      <c r="AV121" s="1049"/>
      <c r="AW121" s="1049"/>
      <c r="AX121" s="1049"/>
      <c r="AY121" s="1050"/>
      <c r="AZ121" s="1005" t="s">
        <v>466</v>
      </c>
      <c r="BA121" s="1006"/>
      <c r="BB121" s="1006"/>
      <c r="BC121" s="1006"/>
      <c r="BD121" s="1006"/>
      <c r="BE121" s="1006"/>
      <c r="BF121" s="1006"/>
      <c r="BG121" s="1006"/>
      <c r="BH121" s="1006"/>
      <c r="BI121" s="1006"/>
      <c r="BJ121" s="1006"/>
      <c r="BK121" s="1006"/>
      <c r="BL121" s="1006"/>
      <c r="BM121" s="1006"/>
      <c r="BN121" s="1006"/>
      <c r="BO121" s="1006"/>
      <c r="BP121" s="1007"/>
      <c r="BQ121" s="975">
        <v>460382</v>
      </c>
      <c r="BR121" s="976"/>
      <c r="BS121" s="976"/>
      <c r="BT121" s="976"/>
      <c r="BU121" s="976"/>
      <c r="BV121" s="976">
        <v>418655</v>
      </c>
      <c r="BW121" s="976"/>
      <c r="BX121" s="976"/>
      <c r="BY121" s="976"/>
      <c r="BZ121" s="976"/>
      <c r="CA121" s="976">
        <v>371562</v>
      </c>
      <c r="CB121" s="976"/>
      <c r="CC121" s="976"/>
      <c r="CD121" s="976"/>
      <c r="CE121" s="976"/>
      <c r="CF121" s="970">
        <v>25.7</v>
      </c>
      <c r="CG121" s="971"/>
      <c r="CH121" s="971"/>
      <c r="CI121" s="971"/>
      <c r="CJ121" s="971"/>
      <c r="CK121" s="1066"/>
      <c r="CL121" s="1067"/>
      <c r="CM121" s="1067"/>
      <c r="CN121" s="1067"/>
      <c r="CO121" s="1068"/>
      <c r="CP121" s="1076" t="s">
        <v>467</v>
      </c>
      <c r="CQ121" s="1077"/>
      <c r="CR121" s="1077"/>
      <c r="CS121" s="1077"/>
      <c r="CT121" s="1077"/>
      <c r="CU121" s="1077"/>
      <c r="CV121" s="1077"/>
      <c r="CW121" s="1077"/>
      <c r="CX121" s="1077"/>
      <c r="CY121" s="1077"/>
      <c r="CZ121" s="1077"/>
      <c r="DA121" s="1077"/>
      <c r="DB121" s="1077"/>
      <c r="DC121" s="1077"/>
      <c r="DD121" s="1077"/>
      <c r="DE121" s="1077"/>
      <c r="DF121" s="1078"/>
      <c r="DG121" s="975">
        <v>298257</v>
      </c>
      <c r="DH121" s="976"/>
      <c r="DI121" s="976"/>
      <c r="DJ121" s="976"/>
      <c r="DK121" s="976"/>
      <c r="DL121" s="976">
        <v>329349</v>
      </c>
      <c r="DM121" s="976"/>
      <c r="DN121" s="976"/>
      <c r="DO121" s="976"/>
      <c r="DP121" s="976"/>
      <c r="DQ121" s="976">
        <v>382021</v>
      </c>
      <c r="DR121" s="976"/>
      <c r="DS121" s="976"/>
      <c r="DT121" s="976"/>
      <c r="DU121" s="976"/>
      <c r="DV121" s="977">
        <v>26.4</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434</v>
      </c>
      <c r="AB122" s="1015"/>
      <c r="AC122" s="1015"/>
      <c r="AD122" s="1015"/>
      <c r="AE122" s="1016"/>
      <c r="AF122" s="1017" t="s">
        <v>434</v>
      </c>
      <c r="AG122" s="1015"/>
      <c r="AH122" s="1015"/>
      <c r="AI122" s="1015"/>
      <c r="AJ122" s="1016"/>
      <c r="AK122" s="1017" t="s">
        <v>434</v>
      </c>
      <c r="AL122" s="1015"/>
      <c r="AM122" s="1015"/>
      <c r="AN122" s="1015"/>
      <c r="AO122" s="1016"/>
      <c r="AP122" s="1018" t="s">
        <v>434</v>
      </c>
      <c r="AQ122" s="1019"/>
      <c r="AR122" s="1019"/>
      <c r="AS122" s="1019"/>
      <c r="AT122" s="1020"/>
      <c r="AU122" s="1048"/>
      <c r="AV122" s="1049"/>
      <c r="AW122" s="1049"/>
      <c r="AX122" s="1049"/>
      <c r="AY122" s="1050"/>
      <c r="AZ122" s="1030" t="s">
        <v>468</v>
      </c>
      <c r="BA122" s="1021"/>
      <c r="BB122" s="1021"/>
      <c r="BC122" s="1021"/>
      <c r="BD122" s="1021"/>
      <c r="BE122" s="1021"/>
      <c r="BF122" s="1021"/>
      <c r="BG122" s="1021"/>
      <c r="BH122" s="1021"/>
      <c r="BI122" s="1021"/>
      <c r="BJ122" s="1021"/>
      <c r="BK122" s="1021"/>
      <c r="BL122" s="1021"/>
      <c r="BM122" s="1021"/>
      <c r="BN122" s="1021"/>
      <c r="BO122" s="1021"/>
      <c r="BP122" s="1022"/>
      <c r="BQ122" s="1053">
        <v>3233884</v>
      </c>
      <c r="BR122" s="1054"/>
      <c r="BS122" s="1054"/>
      <c r="BT122" s="1054"/>
      <c r="BU122" s="1054"/>
      <c r="BV122" s="1054">
        <v>3105399</v>
      </c>
      <c r="BW122" s="1054"/>
      <c r="BX122" s="1054"/>
      <c r="BY122" s="1054"/>
      <c r="BZ122" s="1054"/>
      <c r="CA122" s="1054">
        <v>3018253</v>
      </c>
      <c r="CB122" s="1054"/>
      <c r="CC122" s="1054"/>
      <c r="CD122" s="1054"/>
      <c r="CE122" s="1054"/>
      <c r="CF122" s="1074">
        <v>208.9</v>
      </c>
      <c r="CG122" s="1075"/>
      <c r="CH122" s="1075"/>
      <c r="CI122" s="1075"/>
      <c r="CJ122" s="1075"/>
      <c r="CK122" s="1066"/>
      <c r="CL122" s="1067"/>
      <c r="CM122" s="1067"/>
      <c r="CN122" s="1067"/>
      <c r="CO122" s="1068"/>
      <c r="CP122" s="1076" t="s">
        <v>401</v>
      </c>
      <c r="CQ122" s="1077"/>
      <c r="CR122" s="1077"/>
      <c r="CS122" s="1077"/>
      <c r="CT122" s="1077"/>
      <c r="CU122" s="1077"/>
      <c r="CV122" s="1077"/>
      <c r="CW122" s="1077"/>
      <c r="CX122" s="1077"/>
      <c r="CY122" s="1077"/>
      <c r="CZ122" s="1077"/>
      <c r="DA122" s="1077"/>
      <c r="DB122" s="1077"/>
      <c r="DC122" s="1077"/>
      <c r="DD122" s="1077"/>
      <c r="DE122" s="1077"/>
      <c r="DF122" s="1078"/>
      <c r="DG122" s="975" t="s">
        <v>176</v>
      </c>
      <c r="DH122" s="976"/>
      <c r="DI122" s="976"/>
      <c r="DJ122" s="976"/>
      <c r="DK122" s="976"/>
      <c r="DL122" s="976" t="s">
        <v>402</v>
      </c>
      <c r="DM122" s="976"/>
      <c r="DN122" s="976"/>
      <c r="DO122" s="976"/>
      <c r="DP122" s="976"/>
      <c r="DQ122" s="976" t="s">
        <v>176</v>
      </c>
      <c r="DR122" s="976"/>
      <c r="DS122" s="976"/>
      <c r="DT122" s="976"/>
      <c r="DU122" s="976"/>
      <c r="DV122" s="977" t="s">
        <v>176</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176</v>
      </c>
      <c r="AB123" s="1015"/>
      <c r="AC123" s="1015"/>
      <c r="AD123" s="1015"/>
      <c r="AE123" s="1016"/>
      <c r="AF123" s="1017" t="s">
        <v>176</v>
      </c>
      <c r="AG123" s="1015"/>
      <c r="AH123" s="1015"/>
      <c r="AI123" s="1015"/>
      <c r="AJ123" s="1016"/>
      <c r="AK123" s="1017" t="s">
        <v>176</v>
      </c>
      <c r="AL123" s="1015"/>
      <c r="AM123" s="1015"/>
      <c r="AN123" s="1015"/>
      <c r="AO123" s="1016"/>
      <c r="AP123" s="1018" t="s">
        <v>402</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469</v>
      </c>
      <c r="BP123" s="1062"/>
      <c r="BQ123" s="1121">
        <v>4555638</v>
      </c>
      <c r="BR123" s="1122"/>
      <c r="BS123" s="1122"/>
      <c r="BT123" s="1122"/>
      <c r="BU123" s="1122"/>
      <c r="BV123" s="1122">
        <v>4268000</v>
      </c>
      <c r="BW123" s="1122"/>
      <c r="BX123" s="1122"/>
      <c r="BY123" s="1122"/>
      <c r="BZ123" s="1122"/>
      <c r="CA123" s="1122">
        <v>4008978</v>
      </c>
      <c r="CB123" s="1122"/>
      <c r="CC123" s="1122"/>
      <c r="CD123" s="1122"/>
      <c r="CE123" s="1122"/>
      <c r="CF123" s="1055"/>
      <c r="CG123" s="1056"/>
      <c r="CH123" s="1056"/>
      <c r="CI123" s="1056"/>
      <c r="CJ123" s="1057"/>
      <c r="CK123" s="1066"/>
      <c r="CL123" s="1067"/>
      <c r="CM123" s="1067"/>
      <c r="CN123" s="1067"/>
      <c r="CO123" s="1068"/>
      <c r="CP123" s="1076" t="s">
        <v>400</v>
      </c>
      <c r="CQ123" s="1077"/>
      <c r="CR123" s="1077"/>
      <c r="CS123" s="1077"/>
      <c r="CT123" s="1077"/>
      <c r="CU123" s="1077"/>
      <c r="CV123" s="1077"/>
      <c r="CW123" s="1077"/>
      <c r="CX123" s="1077"/>
      <c r="CY123" s="1077"/>
      <c r="CZ123" s="1077"/>
      <c r="DA123" s="1077"/>
      <c r="DB123" s="1077"/>
      <c r="DC123" s="1077"/>
      <c r="DD123" s="1077"/>
      <c r="DE123" s="1077"/>
      <c r="DF123" s="1078"/>
      <c r="DG123" s="1014" t="s">
        <v>176</v>
      </c>
      <c r="DH123" s="1015"/>
      <c r="DI123" s="1015"/>
      <c r="DJ123" s="1015"/>
      <c r="DK123" s="1016"/>
      <c r="DL123" s="1017" t="s">
        <v>402</v>
      </c>
      <c r="DM123" s="1015"/>
      <c r="DN123" s="1015"/>
      <c r="DO123" s="1015"/>
      <c r="DP123" s="1016"/>
      <c r="DQ123" s="1017" t="s">
        <v>176</v>
      </c>
      <c r="DR123" s="1015"/>
      <c r="DS123" s="1015"/>
      <c r="DT123" s="1015"/>
      <c r="DU123" s="1016"/>
      <c r="DV123" s="1018" t="s">
        <v>176</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176</v>
      </c>
      <c r="AB124" s="1015"/>
      <c r="AC124" s="1015"/>
      <c r="AD124" s="1015"/>
      <c r="AE124" s="1016"/>
      <c r="AF124" s="1017" t="s">
        <v>176</v>
      </c>
      <c r="AG124" s="1015"/>
      <c r="AH124" s="1015"/>
      <c r="AI124" s="1015"/>
      <c r="AJ124" s="1016"/>
      <c r="AK124" s="1017" t="s">
        <v>176</v>
      </c>
      <c r="AL124" s="1015"/>
      <c r="AM124" s="1015"/>
      <c r="AN124" s="1015"/>
      <c r="AO124" s="1016"/>
      <c r="AP124" s="1018" t="s">
        <v>176</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69</v>
      </c>
      <c r="BR124" s="1084"/>
      <c r="BS124" s="1084"/>
      <c r="BT124" s="1084"/>
      <c r="BU124" s="1084"/>
      <c r="BV124" s="1084">
        <v>77.400000000000006</v>
      </c>
      <c r="BW124" s="1084"/>
      <c r="BX124" s="1084"/>
      <c r="BY124" s="1084"/>
      <c r="BZ124" s="1084"/>
      <c r="CA124" s="1084">
        <v>83.7</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t="s">
        <v>176</v>
      </c>
      <c r="DH124" s="1040"/>
      <c r="DI124" s="1040"/>
      <c r="DJ124" s="1040"/>
      <c r="DK124" s="1041"/>
      <c r="DL124" s="1039" t="s">
        <v>176</v>
      </c>
      <c r="DM124" s="1040"/>
      <c r="DN124" s="1040"/>
      <c r="DO124" s="1040"/>
      <c r="DP124" s="1041"/>
      <c r="DQ124" s="1039" t="s">
        <v>402</v>
      </c>
      <c r="DR124" s="1040"/>
      <c r="DS124" s="1040"/>
      <c r="DT124" s="1040"/>
      <c r="DU124" s="1041"/>
      <c r="DV124" s="1042" t="s">
        <v>176</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176</v>
      </c>
      <c r="AB125" s="1015"/>
      <c r="AC125" s="1015"/>
      <c r="AD125" s="1015"/>
      <c r="AE125" s="1016"/>
      <c r="AF125" s="1017" t="s">
        <v>402</v>
      </c>
      <c r="AG125" s="1015"/>
      <c r="AH125" s="1015"/>
      <c r="AI125" s="1015"/>
      <c r="AJ125" s="1016"/>
      <c r="AK125" s="1017" t="s">
        <v>176</v>
      </c>
      <c r="AL125" s="1015"/>
      <c r="AM125" s="1015"/>
      <c r="AN125" s="1015"/>
      <c r="AO125" s="1016"/>
      <c r="AP125" s="1018" t="s">
        <v>402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472</v>
      </c>
      <c r="CL125" s="1064"/>
      <c r="CM125" s="1064"/>
      <c r="CN125" s="1064"/>
      <c r="CO125" s="1065"/>
      <c r="CP125" s="996" t="s">
        <v>473</v>
      </c>
      <c r="CQ125" s="945"/>
      <c r="CR125" s="945"/>
      <c r="CS125" s="945"/>
      <c r="CT125" s="945"/>
      <c r="CU125" s="945"/>
      <c r="CV125" s="945"/>
      <c r="CW125" s="945"/>
      <c r="CX125" s="945"/>
      <c r="CY125" s="945"/>
      <c r="CZ125" s="945"/>
      <c r="DA125" s="945"/>
      <c r="DB125" s="945"/>
      <c r="DC125" s="945"/>
      <c r="DD125" s="945"/>
      <c r="DE125" s="945"/>
      <c r="DF125" s="946"/>
      <c r="DG125" s="982" t="s">
        <v>402</v>
      </c>
      <c r="DH125" s="983"/>
      <c r="DI125" s="983"/>
      <c r="DJ125" s="983"/>
      <c r="DK125" s="983"/>
      <c r="DL125" s="983" t="s">
        <v>176</v>
      </c>
      <c r="DM125" s="983"/>
      <c r="DN125" s="983"/>
      <c r="DO125" s="983"/>
      <c r="DP125" s="983"/>
      <c r="DQ125" s="983" t="s">
        <v>176</v>
      </c>
      <c r="DR125" s="983"/>
      <c r="DS125" s="983"/>
      <c r="DT125" s="983"/>
      <c r="DU125" s="983"/>
      <c r="DV125" s="984" t="s">
        <v>176</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402</v>
      </c>
      <c r="AB126" s="1015"/>
      <c r="AC126" s="1015"/>
      <c r="AD126" s="1015"/>
      <c r="AE126" s="1016"/>
      <c r="AF126" s="1017" t="s">
        <v>176</v>
      </c>
      <c r="AG126" s="1015"/>
      <c r="AH126" s="1015"/>
      <c r="AI126" s="1015"/>
      <c r="AJ126" s="1016"/>
      <c r="AK126" s="1017" t="s">
        <v>402</v>
      </c>
      <c r="AL126" s="1015"/>
      <c r="AM126" s="1015"/>
      <c r="AN126" s="1015"/>
      <c r="AO126" s="1016"/>
      <c r="AP126" s="1018" t="s">
        <v>402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474</v>
      </c>
      <c r="CQ126" s="1006"/>
      <c r="CR126" s="1006"/>
      <c r="CS126" s="1006"/>
      <c r="CT126" s="1006"/>
      <c r="CU126" s="1006"/>
      <c r="CV126" s="1006"/>
      <c r="CW126" s="1006"/>
      <c r="CX126" s="1006"/>
      <c r="CY126" s="1006"/>
      <c r="CZ126" s="1006"/>
      <c r="DA126" s="1006"/>
      <c r="DB126" s="1006"/>
      <c r="DC126" s="1006"/>
      <c r="DD126" s="1006"/>
      <c r="DE126" s="1006"/>
      <c r="DF126" s="1007"/>
      <c r="DG126" s="975" t="s">
        <v>176</v>
      </c>
      <c r="DH126" s="976"/>
      <c r="DI126" s="976"/>
      <c r="DJ126" s="976"/>
      <c r="DK126" s="976"/>
      <c r="DL126" s="976" t="s">
        <v>176</v>
      </c>
      <c r="DM126" s="976"/>
      <c r="DN126" s="976"/>
      <c r="DO126" s="976"/>
      <c r="DP126" s="976"/>
      <c r="DQ126" s="976" t="s">
        <v>176</v>
      </c>
      <c r="DR126" s="976"/>
      <c r="DS126" s="976"/>
      <c r="DT126" s="976"/>
      <c r="DU126" s="976"/>
      <c r="DV126" s="977" t="s">
        <v>402</v>
      </c>
      <c r="DW126" s="977"/>
      <c r="DX126" s="977"/>
      <c r="DY126" s="977"/>
      <c r="DZ126" s="978"/>
    </row>
    <row r="127" spans="1:130" s="247" customFormat="1" ht="26.25" customHeight="1" x14ac:dyDescent="0.15">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v>
      </c>
      <c r="AB127" s="1015"/>
      <c r="AC127" s="1015"/>
      <c r="AD127" s="1015"/>
      <c r="AE127" s="1016"/>
      <c r="AF127" s="1017">
        <v>46</v>
      </c>
      <c r="AG127" s="1015"/>
      <c r="AH127" s="1015"/>
      <c r="AI127" s="1015"/>
      <c r="AJ127" s="1016"/>
      <c r="AK127" s="1017">
        <v>36</v>
      </c>
      <c r="AL127" s="1015"/>
      <c r="AM127" s="1015"/>
      <c r="AN127" s="1015"/>
      <c r="AO127" s="1016"/>
      <c r="AP127" s="1018">
        <v>0</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176</v>
      </c>
      <c r="DH127" s="976"/>
      <c r="DI127" s="976"/>
      <c r="DJ127" s="976"/>
      <c r="DK127" s="976"/>
      <c r="DL127" s="976" t="s">
        <v>176</v>
      </c>
      <c r="DM127" s="976"/>
      <c r="DN127" s="976"/>
      <c r="DO127" s="976"/>
      <c r="DP127" s="976"/>
      <c r="DQ127" s="976" t="s">
        <v>176</v>
      </c>
      <c r="DR127" s="976"/>
      <c r="DS127" s="976"/>
      <c r="DT127" s="976"/>
      <c r="DU127" s="976"/>
      <c r="DV127" s="977" t="s">
        <v>402</v>
      </c>
      <c r="DW127" s="977"/>
      <c r="DX127" s="977"/>
      <c r="DY127" s="977"/>
      <c r="DZ127" s="978"/>
    </row>
    <row r="128" spans="1:130" s="247" customFormat="1" ht="26.25" customHeight="1" thickBot="1" x14ac:dyDescent="0.2">
      <c r="A128" s="1099" t="s">
        <v>481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482</v>
      </c>
      <c r="X128" s="1101"/>
      <c r="Y128" s="1101"/>
      <c r="Z128" s="1102"/>
      <c r="AA128" s="1103">
        <v>45577</v>
      </c>
      <c r="AB128" s="1104"/>
      <c r="AC128" s="1104"/>
      <c r="AD128" s="1104"/>
      <c r="AE128" s="1105"/>
      <c r="AF128" s="1106">
        <v>43639</v>
      </c>
      <c r="AG128" s="1104"/>
      <c r="AH128" s="1104"/>
      <c r="AI128" s="1104"/>
      <c r="AJ128" s="1105"/>
      <c r="AK128" s="1106">
        <v>45445</v>
      </c>
      <c r="AL128" s="1104"/>
      <c r="AM128" s="1104"/>
      <c r="AN128" s="1104"/>
      <c r="AO128" s="1105"/>
      <c r="AP128" s="1107"/>
      <c r="AQ128" s="1108"/>
      <c r="AR128" s="1108"/>
      <c r="AS128" s="1108"/>
      <c r="AT128" s="1109"/>
      <c r="AU128" s="283"/>
      <c r="AV128" s="283"/>
      <c r="AW128" s="283"/>
      <c r="AX128" s="944" t="s">
        <v>483</v>
      </c>
      <c r="AY128" s="945"/>
      <c r="AZ128" s="945"/>
      <c r="BA128" s="945"/>
      <c r="BB128" s="945"/>
      <c r="BC128" s="945"/>
      <c r="BD128" s="945"/>
      <c r="BE128" s="946"/>
      <c r="BF128" s="1110" t="s">
        <v>176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484</v>
      </c>
      <c r="CQ128" s="1093"/>
      <c r="CR128" s="1093"/>
      <c r="CS128" s="1093"/>
      <c r="CT128" s="1093"/>
      <c r="CU128" s="1093"/>
      <c r="CV128" s="1093"/>
      <c r="CW128" s="1093"/>
      <c r="CX128" s="1093"/>
      <c r="CY128" s="1093"/>
      <c r="CZ128" s="1093"/>
      <c r="DA128" s="1093"/>
      <c r="DB128" s="1093"/>
      <c r="DC128" s="1093"/>
      <c r="DD128" s="1093"/>
      <c r="DE128" s="1093"/>
      <c r="DF128" s="1094"/>
      <c r="DG128" s="1095" t="s">
        <v>176</v>
      </c>
      <c r="DH128" s="1096"/>
      <c r="DI128" s="1096"/>
      <c r="DJ128" s="1096"/>
      <c r="DK128" s="1096"/>
      <c r="DL128" s="1096" t="s">
        <v>176</v>
      </c>
      <c r="DM128" s="1096"/>
      <c r="DN128" s="1096"/>
      <c r="DO128" s="1096"/>
      <c r="DP128" s="1096"/>
      <c r="DQ128" s="1096" t="s">
        <v>402</v>
      </c>
      <c r="DR128" s="1096"/>
      <c r="DS128" s="1096"/>
      <c r="DT128" s="1096"/>
      <c r="DU128" s="1096"/>
      <c r="DV128" s="1097" t="s">
        <v>176</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485</v>
      </c>
      <c r="X129" s="1130"/>
      <c r="Y129" s="1130"/>
      <c r="Z129" s="1131"/>
      <c r="AA129" s="1014">
        <v>1793947</v>
      </c>
      <c r="AB129" s="1015"/>
      <c r="AC129" s="1015"/>
      <c r="AD129" s="1015"/>
      <c r="AE129" s="1016"/>
      <c r="AF129" s="1017">
        <v>1759436</v>
      </c>
      <c r="AG129" s="1015"/>
      <c r="AH129" s="1015"/>
      <c r="AI129" s="1015"/>
      <c r="AJ129" s="1016"/>
      <c r="AK129" s="1017">
        <v>1789376</v>
      </c>
      <c r="AL129" s="1015"/>
      <c r="AM129" s="1015"/>
      <c r="AN129" s="1015"/>
      <c r="AO129" s="1016"/>
      <c r="AP129" s="1132"/>
      <c r="AQ129" s="1133"/>
      <c r="AR129" s="1133"/>
      <c r="AS129" s="1133"/>
      <c r="AT129" s="1134"/>
      <c r="AU129" s="285"/>
      <c r="AV129" s="285"/>
      <c r="AW129" s="285"/>
      <c r="AX129" s="1123" t="s">
        <v>486</v>
      </c>
      <c r="AY129" s="1006"/>
      <c r="AZ129" s="1006"/>
      <c r="BA129" s="1006"/>
      <c r="BB129" s="1006"/>
      <c r="BC129" s="1006"/>
      <c r="BD129" s="1006"/>
      <c r="BE129" s="1007"/>
      <c r="BF129" s="1124" t="s">
        <v>487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312176</v>
      </c>
      <c r="AB130" s="1015"/>
      <c r="AC130" s="1015"/>
      <c r="AD130" s="1015"/>
      <c r="AE130" s="1016"/>
      <c r="AF130" s="1017">
        <v>321457</v>
      </c>
      <c r="AG130" s="1015"/>
      <c r="AH130" s="1015"/>
      <c r="AI130" s="1015"/>
      <c r="AJ130" s="1016"/>
      <c r="AK130" s="1017">
        <v>344295</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9.8000000000000007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1481771</v>
      </c>
      <c r="AB131" s="1040"/>
      <c r="AC131" s="1040"/>
      <c r="AD131" s="1040"/>
      <c r="AE131" s="1041"/>
      <c r="AF131" s="1039">
        <v>1437979</v>
      </c>
      <c r="AG131" s="1040"/>
      <c r="AH131" s="1040"/>
      <c r="AI131" s="1040"/>
      <c r="AJ131" s="1041"/>
      <c r="AK131" s="1039">
        <v>1445081</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v>83.7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9.8179813209999995</v>
      </c>
      <c r="AB132" s="1156"/>
      <c r="AC132" s="1156"/>
      <c r="AD132" s="1156"/>
      <c r="AE132" s="1157"/>
      <c r="AF132" s="1158">
        <v>9.0576427049999992</v>
      </c>
      <c r="AG132" s="1156"/>
      <c r="AH132" s="1156"/>
      <c r="AI132" s="1156"/>
      <c r="AJ132" s="1157"/>
      <c r="AK132" s="1158">
        <v>10.75988128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9</v>
      </c>
      <c r="AB133" s="1139"/>
      <c r="AC133" s="1139"/>
      <c r="AD133" s="1139"/>
      <c r="AE133" s="1140"/>
      <c r="AF133" s="1138">
        <v>9.1999999999999993</v>
      </c>
      <c r="AG133" s="1139"/>
      <c r="AH133" s="1139"/>
      <c r="AI133" s="1139"/>
      <c r="AJ133" s="1140"/>
      <c r="AK133" s="1138">
        <v>9.8000000000000007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cx2VN/GeybXryBl7rRoT+g2kcJMkTYS/g7VT4NOfNhq9m8CHTYJ+pHYA+cC8ZvxStIajqqGsSvsW42qA6PUDg==" saltValue="s0VqVUcrkLpKLKoJHtQc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BF32" sqref="BF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jUR89C2l26rhrUcLjW/aDV54FE98g7VaB05IpmSC2IgUWmdKi8587JMNld/lUU8EAUeyTyMisHORVZFsUcojQ==" saltValue="02nZcUlRpASxNI0qoeM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ZzN1/B4JQ+1hZHimLjWx62S7Xu4QLULz+8rsWhuYpxURdN7fQVyt4mKByFAzY8R+y/bFA5GqgKcaqITUWyuiA==" saltValue="EdJw5kah8S/PLF+eMilx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P64" sqref="A64:AP6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547524</v>
      </c>
      <c r="AP9" s="313">
        <v>248761</v>
      </c>
      <c r="AQ9" s="314">
        <v>198046</v>
      </c>
      <c r="AR9" s="315">
        <v>25.6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23310</v>
      </c>
      <c r="AP10" s="316">
        <v>10591</v>
      </c>
      <c r="AQ10" s="317">
        <v>23470</v>
      </c>
      <c r="AR10" s="318">
        <v>-54.9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122973</v>
      </c>
      <c r="AP11" s="316">
        <v>55871</v>
      </c>
      <c r="AQ11" s="317">
        <v>31217</v>
      </c>
      <c r="AR11" s="318">
        <v>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t="s">
        <v>508</v>
      </c>
      <c r="AP12" s="316" t="s">
        <v>508</v>
      </c>
      <c r="AQ12" s="317">
        <v>3147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152</v>
      </c>
      <c r="AP14" s="316">
        <v>69</v>
      </c>
      <c r="AQ14" s="317">
        <v>10757</v>
      </c>
      <c r="AR14" s="318">
        <v>-99.4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t="s">
        <v>508</v>
      </c>
      <c r="AP15" s="316" t="s">
        <v>508</v>
      </c>
      <c r="AQ15" s="317">
        <v>4810</v>
      </c>
      <c r="AR15" s="318" t="s">
        <v>508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-52956</v>
      </c>
      <c r="AP16" s="316">
        <v>-24060</v>
      </c>
      <c r="AQ16" s="317">
        <v>-18847</v>
      </c>
      <c r="AR16" s="318">
        <v>27.7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641003</v>
      </c>
      <c r="AP17" s="316">
        <v>291233</v>
      </c>
      <c r="AQ17" s="317">
        <v>252599</v>
      </c>
      <c r="AR17" s="318">
        <v>15.3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26.35</v>
      </c>
      <c r="AP21" s="329">
        <v>22.36</v>
      </c>
      <c r="AQ21" s="330">
        <v>3.99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98.4</v>
      </c>
      <c r="AP22" s="334">
        <v>95.6</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464318</v>
      </c>
      <c r="AP32" s="343">
        <v>210958</v>
      </c>
      <c r="AQ32" s="344">
        <v>139617</v>
      </c>
      <c r="AR32" s="345">
        <v>51.1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74394</v>
      </c>
      <c r="AP35" s="343">
        <v>33800</v>
      </c>
      <c r="AQ35" s="344">
        <v>32699</v>
      </c>
      <c r="AR35" s="345">
        <v>3.4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v>6228</v>
      </c>
      <c r="AP36" s="343">
        <v>2830</v>
      </c>
      <c r="AQ36" s="344">
        <v>4068</v>
      </c>
      <c r="AR36" s="345">
        <v>-30.4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36</v>
      </c>
      <c r="AP37" s="343">
        <v>16</v>
      </c>
      <c r="AQ37" s="344">
        <v>1263</v>
      </c>
      <c r="AR37" s="345">
        <v>-98.7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253</v>
      </c>
      <c r="AP38" s="346">
        <v>115</v>
      </c>
      <c r="AQ38" s="347">
        <v>23</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-45445</v>
      </c>
      <c r="AP39" s="343">
        <v>-20647</v>
      </c>
      <c r="AQ39" s="344">
        <v>-8148</v>
      </c>
      <c r="AR39" s="345">
        <v>153.4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-344295</v>
      </c>
      <c r="AP40" s="343">
        <v>-156427</v>
      </c>
      <c r="AQ40" s="344">
        <v>-124721</v>
      </c>
      <c r="AR40" s="345">
        <v>25.4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155489</v>
      </c>
      <c r="AP41" s="343">
        <v>70645</v>
      </c>
      <c r="AQ41" s="344">
        <v>44807</v>
      </c>
      <c r="AR41" s="345">
        <v>57.7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819852</v>
      </c>
      <c r="AN51" s="365">
        <v>354301</v>
      </c>
      <c r="AO51" s="366">
        <v>156.6</v>
      </c>
      <c r="AP51" s="367">
        <v>280458</v>
      </c>
      <c r="AQ51" s="368">
        <v>-15.8</v>
      </c>
      <c r="AR51" s="369">
        <v>172.4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717652</v>
      </c>
      <c r="AN52" s="373">
        <v>310135</v>
      </c>
      <c r="AO52" s="374">
        <v>236.6</v>
      </c>
      <c r="AP52" s="375">
        <v>127286</v>
      </c>
      <c r="AQ52" s="376">
        <v>0.4</v>
      </c>
      <c r="AR52" s="377">
        <v>236.2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388810</v>
      </c>
      <c r="AN53" s="365">
        <v>172345</v>
      </c>
      <c r="AO53" s="366">
        <v>-51.4</v>
      </c>
      <c r="AP53" s="367">
        <v>291945</v>
      </c>
      <c r="AQ53" s="368">
        <v>4.0999999999999996</v>
      </c>
      <c r="AR53" s="369">
        <v>-55.5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177893</v>
      </c>
      <c r="AN54" s="373">
        <v>78853</v>
      </c>
      <c r="AO54" s="374">
        <v>-74.599999999999994</v>
      </c>
      <c r="AP54" s="375">
        <v>127651</v>
      </c>
      <c r="AQ54" s="376">
        <v>0.3</v>
      </c>
      <c r="AR54" s="377">
        <v>-74.900000000000006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135733</v>
      </c>
      <c r="AN55" s="365">
        <v>60379</v>
      </c>
      <c r="AO55" s="366">
        <v>-65</v>
      </c>
      <c r="AP55" s="367">
        <v>291173</v>
      </c>
      <c r="AQ55" s="368">
        <v>-0.3</v>
      </c>
      <c r="AR55" s="369">
        <v>-64.7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79487</v>
      </c>
      <c r="AN56" s="373">
        <v>35359</v>
      </c>
      <c r="AO56" s="374">
        <v>-55.2</v>
      </c>
      <c r="AP56" s="375">
        <v>119071</v>
      </c>
      <c r="AQ56" s="376">
        <v>-6.7</v>
      </c>
      <c r="AR56" s="377">
        <v>-48.5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80333</v>
      </c>
      <c r="AN57" s="365">
        <v>36366</v>
      </c>
      <c r="AO57" s="366">
        <v>-39.799999999999997</v>
      </c>
      <c r="AP57" s="367">
        <v>271581</v>
      </c>
      <c r="AQ57" s="368">
        <v>-6.7</v>
      </c>
      <c r="AR57" s="369">
        <v>-33.1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48754</v>
      </c>
      <c r="AN58" s="373">
        <v>22071</v>
      </c>
      <c r="AO58" s="374">
        <v>-37.6</v>
      </c>
      <c r="AP58" s="375">
        <v>117844</v>
      </c>
      <c r="AQ58" s="376">
        <v>-1</v>
      </c>
      <c r="AR58" s="377">
        <v>-36.6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245972</v>
      </c>
      <c r="AN59" s="365">
        <v>111755</v>
      </c>
      <c r="AO59" s="366">
        <v>207.3</v>
      </c>
      <c r="AP59" s="367">
        <v>268375</v>
      </c>
      <c r="AQ59" s="368">
        <v>-1.2</v>
      </c>
      <c r="AR59" s="369">
        <v>208.5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99302</v>
      </c>
      <c r="AN60" s="373">
        <v>45117</v>
      </c>
      <c r="AO60" s="374">
        <v>104.4</v>
      </c>
      <c r="AP60" s="375">
        <v>119602</v>
      </c>
      <c r="AQ60" s="376">
        <v>1.5</v>
      </c>
      <c r="AR60" s="377">
        <v>102.9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334140</v>
      </c>
      <c r="AN61" s="380">
        <v>147029</v>
      </c>
      <c r="AO61" s="381">
        <v>41.5</v>
      </c>
      <c r="AP61" s="382">
        <v>280706</v>
      </c>
      <c r="AQ61" s="383">
        <v>-4</v>
      </c>
      <c r="AR61" s="369">
        <v>45.5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224618</v>
      </c>
      <c r="AN62" s="373">
        <v>98307</v>
      </c>
      <c r="AO62" s="374">
        <v>34.700000000000003</v>
      </c>
      <c r="AP62" s="375">
        <v>122291</v>
      </c>
      <c r="AQ62" s="376">
        <v>-1.1000000000000001</v>
      </c>
      <c r="AR62" s="377">
        <v>35.799999999999997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m2pzGhy01pAoibF1e6BSbi4DO0prMVYjK0Q3QpihshcGQgYnik5ZOxnBIncoVV/FWSqcxOYp5MInUxl8xgIEA==" saltValue="Tw1mJIfCJJPf6LDT2plh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V19" sqref="A19:AV2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vUWkUD0F927hchXWmTpSUJr6+QkNSrfLTMMC11WeGk/zjPY0H4KoV3J6fR7ok2oeonCPBrm3QlOisIeVNDUBwQ==" saltValue="doWWkP0+JQB6/2dpRNT+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S16" zoomScale="55" zoomScaleNormal="55" zoomScaleSheetLayoutView="55" workbookViewId="0">
      <selection activeCell="DI74" sqref="DI7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TETLKsqb8qb8yNWC288/+LIZyp7eRmRVQXddiKaJokOYQkkPvV7O1T/8hcc8YJUI/NokXslD3k9a3EgNjrFYDg==" saltValue="HfFHWGeGaw47vJ39wNLD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25" zoomScaleNormal="25"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38.22</v>
      </c>
      <c r="G47" s="12">
        <v>34.369999999999997</v>
      </c>
      <c r="H47" s="12">
        <v>29.72</v>
      </c>
      <c r="I47" s="12">
        <v>23.99</v>
      </c>
      <c r="J47" s="13">
        <v>17.899999999999999</v>
      </c>
    </row>
    <row r="48" spans="2:10" ht="57.75" customHeight="1" x14ac:dyDescent="0.15">
      <c r="B48" s="14"/>
      <c r="C48" s="1200" t="s">
        <v>4</v>
      </c>
      <c r="D48" s="1200"/>
      <c r="E48" s="1201"/>
      <c r="F48" s="15">
        <v>5.05</v>
      </c>
      <c r="G48" s="16">
        <v>2.98</v>
      </c>
      <c r="H48" s="16">
        <v>3.7</v>
      </c>
      <c r="I48" s="16">
        <v>3.02</v>
      </c>
      <c r="J48" s="17">
        <v>1.81</v>
      </c>
    </row>
    <row r="49" spans="2:10" ht="57.75" customHeight="1" thickBot="1" x14ac:dyDescent="0.2">
      <c r="B49" s="18"/>
      <c r="C49" s="1202" t="s">
        <v>5</v>
      </c>
      <c r="D49" s="1202"/>
      <c r="E49" s="1203"/>
      <c r="F49" s="19">
        <v>3.46</v>
      </c>
      <c r="G49" s="20" t="s">
        <v>555</v>
      </c>
      <c r="H49" s="20" t="s">
        <v>556</v>
      </c>
      <c r="I49" s="20" t="s">
        <v>557</v>
      </c>
      <c r="J49" s="21" t="s">
        <v>558</v>
      </c>
    </row>
    <row r="50" spans="2:10" ht="13.5" customHeight="1" x14ac:dyDescent="0.15"/>
  </sheetData>
  <sheetProtection algorithmName="SHA-512" hashValue="KQd0mTkrrqFcyeLPO5UOoXWakL/P2SN/sjB5YZzGyujp1i6RyY9NrOAC3QFYkKnn0coEAOO8H8Ei4lQprwPOCQ==" saltValue="7ZrI107LL31km8D+zLTk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2021-02-05T00:38:42Z</dcterms:created>
  <dcterms:modified xsi:type="dcterms:W3CDTF">2021-10-18T04:18:07Z</dcterms:modified>
  <cp:category/>
</cp:coreProperties>
</file>